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6.CGM\Ouvidoria\2026\07.2026\"/>
    </mc:Choice>
  </mc:AlternateContent>
  <bookViews>
    <workbookView xWindow="0" yWindow="0" windowWidth="20490" windowHeight="7695"/>
  </bookViews>
  <sheets>
    <sheet name="PLANILHA EXECUÇÃO ENGENHARIA" sheetId="1" r:id="rId1"/>
  </sheets>
  <definedNames>
    <definedName name="_xlnm.Print_Area" localSheetId="0">'PLANILHA EXECUÇÃO ENGENHARIA'!$A$1:$U$406</definedName>
  </definedNames>
  <calcPr calcId="162913"/>
</workbook>
</file>

<file path=xl/calcChain.xml><?xml version="1.0" encoding="utf-8"?>
<calcChain xmlns="http://schemas.openxmlformats.org/spreadsheetml/2006/main">
  <c r="L401" i="1" l="1"/>
  <c r="L400" i="1"/>
  <c r="L384" i="1"/>
  <c r="L383" i="1"/>
  <c r="L368" i="1"/>
  <c r="L369" i="1"/>
  <c r="L350" i="1"/>
  <c r="L351" i="1"/>
  <c r="L334" i="1"/>
  <c r="L325" i="1"/>
  <c r="L326" i="1"/>
  <c r="L327" i="1"/>
  <c r="L328" i="1"/>
  <c r="L329" i="1"/>
  <c r="L330" i="1"/>
  <c r="L331" i="1"/>
  <c r="L332" i="1"/>
  <c r="L333" i="1"/>
  <c r="L324" i="1"/>
  <c r="H293" i="1"/>
  <c r="L256" i="1"/>
  <c r="L257" i="1"/>
  <c r="L229" i="1"/>
  <c r="L200" i="1"/>
  <c r="L201" i="1"/>
  <c r="L172" i="1"/>
  <c r="L173" i="1"/>
  <c r="L145" i="1"/>
  <c r="L144" i="1"/>
  <c r="H97" i="1"/>
  <c r="H69" i="1"/>
  <c r="L88" i="1"/>
  <c r="L89" i="1"/>
  <c r="L73" i="1" l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72" i="1"/>
  <c r="L60" i="1"/>
  <c r="L61" i="1"/>
  <c r="L31" i="1"/>
  <c r="L32" i="1"/>
  <c r="L313" i="1" l="1"/>
  <c r="L312" i="1"/>
  <c r="H265" i="1"/>
  <c r="L285" i="1"/>
  <c r="L284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68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296" i="1"/>
  <c r="I295" i="1" l="1"/>
  <c r="I293" i="1"/>
  <c r="I267" i="1"/>
  <c r="I265" i="1"/>
  <c r="L399" i="1" l="1"/>
  <c r="L398" i="1"/>
  <c r="L117" i="1" l="1"/>
  <c r="L116" i="1"/>
  <c r="H321" i="1" l="1"/>
  <c r="I323" i="1" l="1"/>
  <c r="I321" i="1"/>
  <c r="H209" i="1" l="1"/>
  <c r="L228" i="1"/>
  <c r="L363" i="1" l="1"/>
  <c r="L364" i="1"/>
  <c r="L365" i="1"/>
  <c r="L366" i="1"/>
  <c r="L367" i="1"/>
  <c r="L362" i="1"/>
  <c r="L346" i="1"/>
  <c r="L347" i="1"/>
  <c r="L348" i="1"/>
  <c r="L349" i="1"/>
  <c r="L345" i="1"/>
  <c r="L241" i="1"/>
  <c r="L242" i="1"/>
  <c r="L212" i="1"/>
  <c r="L213" i="1"/>
  <c r="L214" i="1"/>
  <c r="L215" i="1"/>
  <c r="L216" i="1"/>
  <c r="L217" i="1"/>
  <c r="L184" i="1"/>
  <c r="L185" i="1"/>
  <c r="L186" i="1"/>
  <c r="L187" i="1"/>
  <c r="L188" i="1"/>
  <c r="L189" i="1"/>
  <c r="L156" i="1"/>
  <c r="L157" i="1"/>
  <c r="L158" i="1"/>
  <c r="L159" i="1"/>
  <c r="L160" i="1"/>
  <c r="L135" i="1"/>
  <c r="L136" i="1"/>
  <c r="L137" i="1"/>
  <c r="L138" i="1"/>
  <c r="L139" i="1"/>
  <c r="L140" i="1"/>
  <c r="L141" i="1"/>
  <c r="L142" i="1"/>
  <c r="L143" i="1"/>
  <c r="L128" i="1"/>
  <c r="L129" i="1"/>
  <c r="L130" i="1"/>
  <c r="L131" i="1"/>
  <c r="L132" i="1"/>
  <c r="L133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00" i="1"/>
  <c r="L397" i="1" l="1"/>
  <c r="L382" i="1"/>
  <c r="L227" i="1" l="1"/>
  <c r="L199" i="1"/>
  <c r="L59" i="1"/>
  <c r="L30" i="1"/>
  <c r="H342" i="1"/>
  <c r="H153" i="1"/>
  <c r="L171" i="1"/>
  <c r="H237" i="1"/>
  <c r="L255" i="1"/>
  <c r="H125" i="1"/>
  <c r="L396" i="1" l="1"/>
  <c r="L395" i="1"/>
  <c r="I394" i="1"/>
  <c r="H392" i="1"/>
  <c r="I392" i="1" s="1"/>
  <c r="L381" i="1"/>
  <c r="L380" i="1"/>
  <c r="I379" i="1"/>
  <c r="H377" i="1"/>
  <c r="I377" i="1" s="1"/>
  <c r="L253" i="1" l="1"/>
  <c r="L254" i="1"/>
  <c r="L225" i="1"/>
  <c r="L226" i="1"/>
  <c r="L197" i="1"/>
  <c r="L198" i="1"/>
  <c r="L169" i="1"/>
  <c r="L170" i="1"/>
  <c r="L57" i="1"/>
  <c r="L58" i="1"/>
  <c r="L29" i="1"/>
  <c r="L28" i="1"/>
  <c r="L252" i="1" l="1"/>
  <c r="L249" i="1"/>
  <c r="L250" i="1"/>
  <c r="L251" i="1"/>
  <c r="L221" i="1"/>
  <c r="L222" i="1"/>
  <c r="L223" i="1"/>
  <c r="L224" i="1"/>
  <c r="H181" i="1"/>
  <c r="L56" i="1"/>
  <c r="L53" i="1"/>
  <c r="L54" i="1"/>
  <c r="L55" i="1"/>
  <c r="L24" i="1"/>
  <c r="L25" i="1"/>
  <c r="L26" i="1"/>
  <c r="L27" i="1"/>
  <c r="L166" i="1" l="1"/>
  <c r="L167" i="1"/>
  <c r="L168" i="1"/>
  <c r="L196" i="1"/>
  <c r="L193" i="1"/>
  <c r="L194" i="1"/>
  <c r="L195" i="1"/>
  <c r="I361" i="1" l="1"/>
  <c r="H359" i="1"/>
  <c r="I359" i="1" s="1"/>
  <c r="L165" i="1" l="1"/>
  <c r="L248" i="1" l="1"/>
  <c r="L220" i="1"/>
  <c r="L192" i="1"/>
  <c r="L164" i="1"/>
  <c r="L52" i="1" l="1"/>
  <c r="L23" i="1"/>
  <c r="L247" i="1" l="1"/>
  <c r="L219" i="1"/>
  <c r="L191" i="1"/>
  <c r="L163" i="1"/>
  <c r="L51" i="1" l="1"/>
  <c r="L22" i="1"/>
  <c r="L246" i="1" l="1"/>
  <c r="L218" i="1"/>
  <c r="L190" i="1"/>
  <c r="I181" i="1"/>
  <c r="L162" i="1"/>
  <c r="L134" i="1" l="1"/>
  <c r="L50" i="1" l="1"/>
  <c r="L21" i="1"/>
  <c r="L245" i="1" l="1"/>
  <c r="L161" i="1"/>
  <c r="L49" i="1" l="1"/>
  <c r="L20" i="1"/>
  <c r="L244" i="1" l="1"/>
  <c r="L240" i="1"/>
  <c r="L243" i="1"/>
  <c r="L47" i="1" l="1"/>
  <c r="L48" i="1"/>
  <c r="H10" i="1" l="1"/>
  <c r="L19" i="1"/>
  <c r="L18" i="1"/>
  <c r="L46" i="1" l="1"/>
  <c r="L17" i="1" l="1"/>
  <c r="L16" i="1" l="1"/>
  <c r="L44" i="1" l="1"/>
  <c r="L45" i="1"/>
  <c r="I125" i="1" l="1"/>
  <c r="I237" i="1"/>
  <c r="I344" i="1"/>
  <c r="I342" i="1"/>
  <c r="I239" i="1"/>
  <c r="I209" i="1"/>
  <c r="I153" i="1"/>
  <c r="I211" i="1"/>
  <c r="I183" i="1"/>
  <c r="I155" i="1"/>
  <c r="I127" i="1"/>
  <c r="I99" i="1" l="1"/>
  <c r="I97" i="1"/>
  <c r="I69" i="1"/>
  <c r="I71" i="1"/>
  <c r="L43" i="1" l="1"/>
  <c r="L15" i="1"/>
  <c r="L14" i="1"/>
  <c r="L13" i="1"/>
  <c r="I42" i="1" l="1"/>
  <c r="I40" i="1"/>
  <c r="I12" i="1" l="1"/>
  <c r="I10" i="1"/>
</calcChain>
</file>

<file path=xl/sharedStrings.xml><?xml version="1.0" encoding="utf-8"?>
<sst xmlns="http://schemas.openxmlformats.org/spreadsheetml/2006/main" count="984" uniqueCount="169">
  <si>
    <t>Objeto do Projeto</t>
  </si>
  <si>
    <t>Nome do Contratado</t>
  </si>
  <si>
    <t xml:space="preserve">Engenheiro Responsável </t>
  </si>
  <si>
    <t>Modalidade da Licitação</t>
  </si>
  <si>
    <t>N° do Processo Licitatório</t>
  </si>
  <si>
    <t>Local da Execução da Obra</t>
  </si>
  <si>
    <t>Origem do Recurso</t>
  </si>
  <si>
    <t>Valor Total da Obra</t>
  </si>
  <si>
    <t>Valor Total Aplicado</t>
  </si>
  <si>
    <t>Data Início da Obra</t>
  </si>
  <si>
    <t>Data de Fim da Obra</t>
  </si>
  <si>
    <t xml:space="preserve">R$ </t>
  </si>
  <si>
    <t>R$</t>
  </si>
  <si>
    <t>Mês da Última Aplicação:</t>
  </si>
  <si>
    <t>RELATÓRIO DE EXECUÇÃO DE OBRAS E SERVIÇOS DE ENGENHARIA</t>
  </si>
  <si>
    <t>CONCORRÊNCIA PÚBLICA</t>
  </si>
  <si>
    <t>% Mensal:</t>
  </si>
  <si>
    <t xml:space="preserve">OBS.: Obra em andamento. </t>
  </si>
  <si>
    <t>VALORES APLICADOS</t>
  </si>
  <si>
    <t>% Pago</t>
  </si>
  <si>
    <t>% Executado</t>
  </si>
  <si>
    <t>Valor Total Executado</t>
  </si>
  <si>
    <t>CONSTRUTORA NORTE DO TAPAJÓS LTDA</t>
  </si>
  <si>
    <t>003/2022-SEMINFRA</t>
  </si>
  <si>
    <t>THALES AUGUSTO SANTOS DO ROSÁRIO                                                    RNP Nº: 0412741288</t>
  </si>
  <si>
    <t>JOSIE MANUELLE BELO DOS SANTOS
CREA/PA N° 1518734618PA</t>
  </si>
  <si>
    <t xml:space="preserve">AGR BOTELHO ENGENHARIA LTDA- EPP </t>
  </si>
  <si>
    <t xml:space="preserve">CONCORRÊNCIA PÚBLICA  </t>
  </si>
  <si>
    <t>BAIRROS FLORESTA, JADERLÂNDIA E IPANEMA - SANTARÉM PARÁ</t>
  </si>
  <si>
    <t xml:space="preserve">CONTRATO Nº 052/2022-SEMINFRA       </t>
  </si>
  <si>
    <t>ANO 2022</t>
  </si>
  <si>
    <t>002/2023-SEMINFRA</t>
  </si>
  <si>
    <t>CR N° 095/2022 - SEOP                    GOVERNO DO ESTADO</t>
  </si>
  <si>
    <t xml:space="preserve">CONTRATO Nº 019/2023-SEMINFRA       </t>
  </si>
  <si>
    <t>USITECH SOLUÇÕES COMÉRCIO E SERVIÇOS E LOCAÇÃO LTDA</t>
  </si>
  <si>
    <t>AV. CUIABÁ - SANTARÉM PARÁ</t>
  </si>
  <si>
    <t>CR N° 270/2022 - SEOP                    GOVERNO DO ESTADO</t>
  </si>
  <si>
    <t>ANO 2023</t>
  </si>
  <si>
    <t>SAULO COUTO SALES 
CREA/PA N° 151659-49</t>
  </si>
  <si>
    <t>ANO 2024</t>
  </si>
  <si>
    <t>LEGENDA:</t>
  </si>
  <si>
    <t>OBRA CONCLUÍDA</t>
  </si>
  <si>
    <t>CONTRATO ATIVO</t>
  </si>
  <si>
    <t>CONTRATO ENCERRADO</t>
  </si>
  <si>
    <t>STATUS DA OBRA</t>
  </si>
  <si>
    <t>1 - Obra em andamento.</t>
  </si>
  <si>
    <r>
      <rPr>
        <b/>
        <sz val="12"/>
        <rFont val="Arial Narrow"/>
        <family val="2"/>
      </rPr>
      <t>DUPLICAÇÃO DA AVENIDA CUIABÁ</t>
    </r>
    <r>
      <rPr>
        <sz val="12"/>
        <rFont val="Arial Narrow"/>
        <family val="2"/>
      </rPr>
      <t>, ENTRE AVENIDA TANCREDO NEVES AO VIADUTO DA AVENIDA ENGENHEIRO FERNANDO GUILHON, NO MUNICÍPIO DE SANTARÉM-PA</t>
    </r>
  </si>
  <si>
    <t>TESOURO MUNICIPAL</t>
  </si>
  <si>
    <r>
      <t>PAVIMENTAÇÃO E RECAPEAMENTO DE</t>
    </r>
    <r>
      <rPr>
        <b/>
        <sz val="12"/>
        <rFont val="Arial Narrow"/>
        <family val="2"/>
      </rPr>
      <t xml:space="preserve"> VIAS URBANAS</t>
    </r>
    <r>
      <rPr>
        <sz val="12"/>
        <rFont val="Arial Narrow"/>
        <family val="2"/>
      </rPr>
      <t xml:space="preserve">, NO MUNICÍPIO DE SANTARÉM, NESTE ESTADO. </t>
    </r>
  </si>
  <si>
    <t>ROBERTO LEITE REIS
CREA/PA N° 890925PA</t>
  </si>
  <si>
    <t xml:space="preserve">CONTRATO Nº 021/2024-SEMINFRA       </t>
  </si>
  <si>
    <t>QUEIROZ E MOURA LTDA</t>
  </si>
  <si>
    <t>PROCESSO ADMINISTRATIVO</t>
  </si>
  <si>
    <t>VIAS NO BAIRRO DA CONQUISTA EM SANTARÉM-PA.</t>
  </si>
  <si>
    <t>CR 943727/2023/MCIDADES/CAIXA</t>
  </si>
  <si>
    <r>
      <t xml:space="preserve">PAVIMENTAÇÃO URBANA NO BAIRRO DA </t>
    </r>
    <r>
      <rPr>
        <b/>
        <sz val="12"/>
        <color theme="1"/>
        <rFont val="Arial Narrow"/>
        <family val="2"/>
      </rPr>
      <t>CONQUISTA</t>
    </r>
    <r>
      <rPr>
        <sz val="12"/>
        <color theme="1"/>
        <rFont val="Arial Narrow"/>
        <family val="2"/>
      </rPr>
      <t xml:space="preserve"> NO MUNICÍPIO DE SANTARÉM-PA.</t>
    </r>
  </si>
  <si>
    <t>146/2024-SEMINFRA</t>
  </si>
  <si>
    <t xml:space="preserve">CONTRATO Nº 022/2024-SEMINFRA       </t>
  </si>
  <si>
    <r>
      <t xml:space="preserve">PAVIMENTAÇÃO
DA </t>
    </r>
    <r>
      <rPr>
        <b/>
        <sz val="12"/>
        <color theme="1"/>
        <rFont val="Arial Narrow"/>
        <family val="2"/>
      </rPr>
      <t>1ª ETAPA DA ESTRADA DE PONTA DE PEDRAS</t>
    </r>
    <r>
      <rPr>
        <sz val="12"/>
        <color theme="1"/>
        <rFont val="Arial Narrow"/>
        <family val="2"/>
      </rPr>
      <t xml:space="preserve"> NA CIDADE DE SANTARÉM-PA</t>
    </r>
  </si>
  <si>
    <t>246/2024-SEMINFRA</t>
  </si>
  <si>
    <t>ESTRADA DE PONTA DE PEDRAS EM SANTARÉM-PA.</t>
  </si>
  <si>
    <t>CR  955418/2023/MIDR/CAIXA</t>
  </si>
  <si>
    <t>MARCOS EDESIO DE MATOS TAVARES                                                    CREA Nº: 1514134500</t>
  </si>
  <si>
    <t>004/2024-SEMINFRA</t>
  </si>
  <si>
    <t xml:space="preserve">CONTRATO Nº 031/2024-SEMINFRA       </t>
  </si>
  <si>
    <t>003/2024-SEMINFRA</t>
  </si>
  <si>
    <t>DIVERSAS VIAS URBANAS NA CIDADE DE SANTARÉM-PA</t>
  </si>
  <si>
    <t xml:space="preserve">CR 949455/2023/MCIDADES/CAIXA </t>
  </si>
  <si>
    <t>1- Obra em andamento.</t>
  </si>
  <si>
    <t xml:space="preserve">CONTRATO Nº 032/2024-SEMINFRA       </t>
  </si>
  <si>
    <t>USITECH SOLUCOES COMERCIO SERVICOS E LOCACAO LTDA</t>
  </si>
  <si>
    <t>006/2024-SEMINFRA</t>
  </si>
  <si>
    <t>AV. COSTA E SILVA, ENTRE PA 370 E RUA TRÊS PODERES, BAIRRO DO MARARU EM SANTARÉM/PA.</t>
  </si>
  <si>
    <t>CR 953217/2023/MCIDADES/CAIXA</t>
  </si>
  <si>
    <r>
      <t>SERVIÇOS URBANOS DE PAVIMENTAÇÃO NO</t>
    </r>
    <r>
      <rPr>
        <b/>
        <sz val="12"/>
        <rFont val="Arial Narrow"/>
        <family val="2"/>
      </rPr>
      <t xml:space="preserve"> BAIRRO DO MARARU</t>
    </r>
    <r>
      <rPr>
        <sz val="12"/>
        <rFont val="Arial Narrow"/>
        <family val="2"/>
      </rPr>
      <t xml:space="preserve"> NO MUNICÍPIO DE SANTARÉM-PA</t>
    </r>
  </si>
  <si>
    <t xml:space="preserve">CONTRATO Nº 033/2024-SEMINFRA       </t>
  </si>
  <si>
    <t>007/2024-SEMINFRA</t>
  </si>
  <si>
    <t>VIAS URBANAS EM DIVERSOS BAIRROS EM SANTARÉM-PA.</t>
  </si>
  <si>
    <t>CR 954941/2023/MCIDADES/CAIXA</t>
  </si>
  <si>
    <r>
      <t xml:space="preserve">SERVIÇOS DE PAVIMENTAÇÃO DE VIAS URBANAS EM </t>
    </r>
    <r>
      <rPr>
        <b/>
        <sz val="12"/>
        <color theme="1"/>
        <rFont val="Arial Narrow"/>
        <family val="2"/>
      </rPr>
      <t>DIVERSOS BAIRROS</t>
    </r>
    <r>
      <rPr>
        <sz val="12"/>
        <color theme="1"/>
        <rFont val="Arial Narrow"/>
        <family val="2"/>
      </rPr>
      <t xml:space="preserve"> DE SANTARÉM</t>
    </r>
  </si>
  <si>
    <t>013/2024-SEMINFRA</t>
  </si>
  <si>
    <t>CR 953761/2023/MCIDADES/CAIXA</t>
  </si>
  <si>
    <t>RUA PAU BRASIL, BAIRRO FLORESTA, SANTARÉM-PA</t>
  </si>
  <si>
    <r>
      <t xml:space="preserve">SERVIÇOS DE DRENAGEM E </t>
    </r>
    <r>
      <rPr>
        <b/>
        <sz val="12"/>
        <color theme="1"/>
        <rFont val="Arial Narrow"/>
        <family val="2"/>
      </rPr>
      <t>PAVIMENTAÇÃO</t>
    </r>
    <r>
      <rPr>
        <sz val="12"/>
        <color theme="1"/>
        <rFont val="Arial Narrow"/>
        <family val="2"/>
      </rPr>
      <t xml:space="preserve"> NO BAIRRO </t>
    </r>
    <r>
      <rPr>
        <b/>
        <sz val="12"/>
        <color theme="1"/>
        <rFont val="Arial Narrow"/>
        <family val="2"/>
      </rPr>
      <t>FLORESTA</t>
    </r>
    <r>
      <rPr>
        <sz val="12"/>
        <color theme="1"/>
        <rFont val="Arial Narrow"/>
        <family val="2"/>
      </rPr>
      <t xml:space="preserve"> NA CIDADE DE SANTARÉM-PA</t>
    </r>
  </si>
  <si>
    <t xml:space="preserve">CONTRATO Nº 039/2024-SEMINFRA       </t>
  </si>
  <si>
    <t>EMUNA COMÉRCIO DE MOBILIÁRIO LTDA – EPP</t>
  </si>
  <si>
    <t>012/2024-SEMINFRA</t>
  </si>
  <si>
    <t>ENTRE AV. SÉRGIO HENN, AV. BARÃO DO RIO BRANCO, AV. BARTOLOMEU DE GUSMÃO E RUA DO BOSQUE, S/N - BAIRRO JARDIM SANTARÉM - SANTARÉM/PA</t>
  </si>
  <si>
    <t>069/2024/SEOP</t>
  </si>
  <si>
    <r>
      <t xml:space="preserve">CONSTRUÇÃO DO </t>
    </r>
    <r>
      <rPr>
        <b/>
        <sz val="12"/>
        <rFont val="Arial Narrow"/>
        <family val="2"/>
      </rPr>
      <t>COMPLEXO DE ESPORTE E LAZER</t>
    </r>
    <r>
      <rPr>
        <sz val="12"/>
        <rFont val="Arial Narrow"/>
        <family val="2"/>
      </rPr>
      <t xml:space="preserve"> DA CIDADE, NO MUNICÍPIO DE SANTARÉM, NESTE ESTADO</t>
    </r>
  </si>
  <si>
    <t>1 - Obra em andamento</t>
  </si>
  <si>
    <t>% Anual:</t>
  </si>
  <si>
    <r>
      <t>SERVIÇOS DE</t>
    </r>
    <r>
      <rPr>
        <b/>
        <sz val="12"/>
        <rFont val="Arial Narrow"/>
        <family val="2"/>
      </rPr>
      <t xml:space="preserve"> PAVIMENTAÇÃO</t>
    </r>
    <r>
      <rPr>
        <sz val="12"/>
        <rFont val="Arial Narrow"/>
        <family val="2"/>
      </rPr>
      <t xml:space="preserve"> NA CIDADE DE </t>
    </r>
    <r>
      <rPr>
        <b/>
        <sz val="12"/>
        <rFont val="Arial Narrow"/>
        <family val="2"/>
      </rPr>
      <t>SANTARÉM</t>
    </r>
    <r>
      <rPr>
        <sz val="12"/>
        <rFont val="Arial Narrow"/>
        <family val="2"/>
      </rPr>
      <t>-PA</t>
    </r>
  </si>
  <si>
    <t>28/04/2025</t>
  </si>
  <si>
    <t>2 - Valor Licitado: R$ 15.547.290,85 &gt; Valor Reprogramado: R$ 16.999.329,51</t>
  </si>
  <si>
    <t>28/05/2025</t>
  </si>
  <si>
    <t>1 - Obra concluída e aguardando pagamento.</t>
  </si>
  <si>
    <t>16/06/2025</t>
  </si>
  <si>
    <t xml:space="preserve">CONTRATO Nº 037/2024-SEMINFRA       </t>
  </si>
  <si>
    <t>SANTARÉM - PA</t>
  </si>
  <si>
    <t>001/2025-SEMINFRA</t>
  </si>
  <si>
    <t>CONSTRUÇÃO DA CASA DE ACOLHIMENTO REVIVER</t>
  </si>
  <si>
    <t>F. J. SERVIÇO E COMÉRCIO LTDA</t>
  </si>
  <si>
    <t>AVENIDA VIOLETA, 933, JARDIM SANTARÉM, SANTARÉM-PA.</t>
  </si>
  <si>
    <t>BAIRRO MAPIRI, SANTARÉM - PARÁ</t>
  </si>
  <si>
    <t>SOLLOS CONSTRUTORA LTDA</t>
  </si>
  <si>
    <t>CONTRATO Nº 007/2025-SEMINFRA</t>
  </si>
  <si>
    <t>CONTRATO Nº 019/2025-SEMTRAS</t>
  </si>
  <si>
    <t>16/12/2025</t>
  </si>
  <si>
    <t>19/12/2025</t>
  </si>
  <si>
    <t>19/10/2026 - 4º Termo Aditivo</t>
  </si>
  <si>
    <t>2 - Valor licitado: R$ 5.149.784,00 - Valor reprogramado: R$ 6.288.297,38</t>
  </si>
  <si>
    <r>
      <t xml:space="preserve">CONTRATAÇÃO DE EMPRESA PARA </t>
    </r>
    <r>
      <rPr>
        <b/>
        <sz val="12"/>
        <rFont val="Arial Narrow"/>
        <family val="2"/>
      </rPr>
      <t>URBANIZAÇÃO DA ORLA DO LAGO DO MAPIRI</t>
    </r>
    <r>
      <rPr>
        <sz val="12"/>
        <rFont val="Arial Narrow"/>
        <family val="2"/>
      </rPr>
      <t xml:space="preserve"> NA CIDADE DE SANTARÉM/PA - 1ª ETAPA</t>
    </r>
  </si>
  <si>
    <t>11/08/2026 - 7° TERMO ADITIVO</t>
  </si>
  <si>
    <t>18/07/2026 - 4° Termo Aditivo</t>
  </si>
  <si>
    <t>11/02/2026</t>
  </si>
  <si>
    <t>2- Valor Licitado: R$ 10.320.990,00 - Valor Reprogramado: R$ 12.135.751,44</t>
  </si>
  <si>
    <t>24/09/2026 - 3º TERMO ADITIVO</t>
  </si>
  <si>
    <t>2 - Valor Licitado: R$ 4.794.618,48 - Valor Reprogramado: R$ 5.272.994,91</t>
  </si>
  <si>
    <t xml:space="preserve">2 - Valor Licitado: R$ 2.999.899,99 - Valor Reprogramado: R$ 3.619.138,62 </t>
  </si>
  <si>
    <t>02/08/2026 - 4º TERMO ADITIVO</t>
  </si>
  <si>
    <t>2 - Valor Licitado: R$ 898.419,32 - Valor Reprogramado: R$ 1.026.269,74</t>
  </si>
  <si>
    <t>CONTRATO Nº 020/2025-SEMINFRA</t>
  </si>
  <si>
    <r>
      <t xml:space="preserve">CONSTRUÇÃO DE ÁREA DE CONVIVÊNVIA INCLUSIVA COM </t>
    </r>
    <r>
      <rPr>
        <b/>
        <sz val="12"/>
        <rFont val="Arial Narrow"/>
        <family val="2"/>
      </rPr>
      <t>ESPAÇO KIDS</t>
    </r>
    <r>
      <rPr>
        <sz val="12"/>
        <rFont val="Arial Narrow"/>
        <family val="2"/>
      </rPr>
      <t xml:space="preserve"> NA CIDADE DE SANTARÉM-PA</t>
    </r>
  </si>
  <si>
    <t>ROAD Construtora LTDA</t>
  </si>
  <si>
    <t>BAIRRO AEROPORTO VELHO, SANTARÉM - PARÁ</t>
  </si>
  <si>
    <t>CONTRATO DE REPASSE Nº 968066/2024/MCIDADES/CAIXA</t>
  </si>
  <si>
    <t>CONTRATO Nº 022/2025-SEMINFRA</t>
  </si>
  <si>
    <t>Mendes Comércio e Serviço Ltda.</t>
  </si>
  <si>
    <t>RODOLFO MAGALHÃES PEREIRA DE OLIVEIRA                                                    CREA Nº: 1519801971PA</t>
  </si>
  <si>
    <t>03/2025-SEMINFRA</t>
  </si>
  <si>
    <t>TRAVESSA AVEIROS, 47, LETRA A SALA CARVALHO ANDAR 1, CENTRO, TAILÂNDIA-PA</t>
  </si>
  <si>
    <t>CONTRATO DE REPASSE Nº
975023/2025/MCIDADES/CAIXA</t>
  </si>
  <si>
    <t>16/03/2026</t>
  </si>
  <si>
    <t>31/03/2026</t>
  </si>
  <si>
    <t>26/03/2026</t>
  </si>
  <si>
    <t>02/09/2026 - 4º Termo Adivo</t>
  </si>
  <si>
    <t>10/07/2026 - 4º Termo aditivo</t>
  </si>
  <si>
    <r>
      <t xml:space="preserve">SERVIÇO DE PAVIMENTAÇÃO E DRENAGEM NA RUA </t>
    </r>
    <r>
      <rPr>
        <b/>
        <sz val="12"/>
        <rFont val="Arial Narrow"/>
        <family val="2"/>
      </rPr>
      <t>SENA LEMOS</t>
    </r>
    <r>
      <rPr>
        <sz val="12"/>
        <rFont val="Arial Narrow"/>
        <family val="2"/>
      </rPr>
      <t xml:space="preserve"> NA CIDADE DE SANTARÉM-PA</t>
    </r>
  </si>
  <si>
    <t>CONTRATO Nº 01/2025-SEMINFRA</t>
  </si>
  <si>
    <r>
      <t xml:space="preserve">CONTRATAÇÃO DE EMPRESA PARA EXECUÇÃO DE OBRA REMANESCENTES DA CONSTRUÇÃO DO CENTRO DE INICIAÇÃO AO ESPORTE – </t>
    </r>
    <r>
      <rPr>
        <b/>
        <sz val="12"/>
        <color theme="1"/>
        <rFont val="Arial Narrow"/>
        <family val="2"/>
      </rPr>
      <t>CIE</t>
    </r>
    <r>
      <rPr>
        <sz val="12"/>
        <color theme="1"/>
        <rFont val="Arial Narrow"/>
        <family val="2"/>
      </rPr>
      <t xml:space="preserve"> NO MUNICÍPIO DE SANTARÉM-PARÁ.</t>
    </r>
  </si>
  <si>
    <t>DOURADO E CORRÊA CONSTRUTORA LTDA</t>
  </si>
  <si>
    <t>014/2024-SEMINFRA</t>
  </si>
  <si>
    <t>2 - Valor Contratado: R$ 4.086.257,29 - Valor Reprogramado: R$ 2.934.830,91</t>
  </si>
  <si>
    <t>13/04/2026</t>
  </si>
  <si>
    <t>20/06/2026 - 1º Termo Aditivo</t>
  </si>
  <si>
    <t>14/05/2026</t>
  </si>
  <si>
    <t xml:space="preserve">CONTRATO Nº 043/2024-SEMINFRA       </t>
  </si>
  <si>
    <r>
      <rPr>
        <b/>
        <sz val="12"/>
        <rFont val="Arial Narrow"/>
        <family val="2"/>
      </rPr>
      <t xml:space="preserve">PAVIMENTAÇÃO URBANA </t>
    </r>
    <r>
      <rPr>
        <sz val="12"/>
        <rFont val="Arial Narrow"/>
        <family val="2"/>
      </rPr>
      <t>NO BAIRRO</t>
    </r>
    <r>
      <rPr>
        <b/>
        <sz val="12"/>
        <rFont val="Arial Narrow"/>
        <family val="2"/>
      </rPr>
      <t xml:space="preserve"> CARANAZAL</t>
    </r>
    <r>
      <rPr>
        <sz val="12"/>
        <rFont val="Arial Narrow"/>
        <family val="2"/>
      </rPr>
      <t xml:space="preserve"> NO MUNICÍPIO DE SANTARÉM-PA</t>
    </r>
  </si>
  <si>
    <t>002/2024-SEMINFRA</t>
  </si>
  <si>
    <t>TRAVESSA LUÍS BARBOSA NO BAIRRO CARANAZAL</t>
  </si>
  <si>
    <t>947633/2023/MCIDADES/CAIXA</t>
  </si>
  <si>
    <t>11/06/2026 - 2º TERMO ADITIVO</t>
  </si>
  <si>
    <t xml:space="preserve">CONTRATO Nº 044/2024-SEMINFRA       </t>
  </si>
  <si>
    <r>
      <rPr>
        <b/>
        <sz val="12"/>
        <rFont val="Arial Narrow"/>
        <family val="2"/>
      </rPr>
      <t>PAVIMENTAÇÃO</t>
    </r>
    <r>
      <rPr>
        <sz val="12"/>
        <rFont val="Arial Narrow"/>
        <family val="2"/>
      </rPr>
      <t xml:space="preserve"> URBANA NO </t>
    </r>
    <r>
      <rPr>
        <b/>
        <sz val="12"/>
        <rFont val="Arial Narrow"/>
        <family val="2"/>
      </rPr>
      <t>BAIRRO URUARÁ</t>
    </r>
    <r>
      <rPr>
        <sz val="12"/>
        <rFont val="Arial Narrow"/>
        <family val="2"/>
      </rPr>
      <t xml:space="preserve"> NO MUNICÍPIO DE SANTARÉM-PA</t>
    </r>
  </si>
  <si>
    <t>AVENIDA ANTÔNIO SIMÕES NO BAIRRO URUARÁ</t>
  </si>
  <si>
    <t>943651/2023/MCIDADES/CAIXA</t>
  </si>
  <si>
    <t>06/07/2026 - 2º TERMO ADITIVO</t>
  </si>
  <si>
    <t>2 - Valor Licitado: R$ 1.699.819,27 - Valor Reprogramado: R$ 2.062.672,34</t>
  </si>
  <si>
    <t>1- Obra Concluída.</t>
  </si>
  <si>
    <t>18/05/2026</t>
  </si>
  <si>
    <t>2 - Valor Licitado: R$ 2.620.000,52 - Valor Reprogramado: R$2.545.953,69</t>
  </si>
  <si>
    <t>05/10/2026 - 7° Termo Aditivo</t>
  </si>
  <si>
    <t xml:space="preserve">01/11/2026 - 5° Termo Aditivo </t>
  </si>
  <si>
    <t>24/12/2026 - 2º Termo Aditivo</t>
  </si>
  <si>
    <t xml:space="preserve">OBS.: Obra Concluída. </t>
  </si>
  <si>
    <t>1 - Obra em Concluída.</t>
  </si>
  <si>
    <t>16/07/2026 - 2º TERMO ADITIVO</t>
  </si>
  <si>
    <t>ÚLTIMA ATUALIZAÇÃO:JULHO/2026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</si>
</sst>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9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color rgb="FFFF0000"/>
      <name val="Arial Narrow"/>
      <family val="2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Arial Narrow"/>
      <family val="2"/>
    </font>
    <font>
      <sz val="11"/>
      <color rgb="FFFF0000"/>
      <name val="Calibri"/>
      <family val="2"/>
      <scheme val="minor"/>
    </font>
    <font>
      <sz val="12"/>
      <color rgb="FFFF5050"/>
      <name val="Arial Narrow"/>
      <family val="2"/>
    </font>
    <font>
      <b/>
      <sz val="12"/>
      <color theme="0" tint="-4.9989318521683403E-2"/>
      <name val="Arial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2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80">
    <xf numFmtId="0" fontId="0" fillId="0" borderId="0" xfId="0"/>
    <xf numFmtId="49" fontId="5" fillId="2" borderId="4" xfId="0" applyNumberFormat="1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10" fontId="8" fillId="0" borderId="4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43" fontId="3" fillId="3" borderId="4" xfId="2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8" fontId="3" fillId="3" borderId="4" xfId="2" applyNumberFormat="1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15" fillId="4" borderId="4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0" xfId="0" applyFont="1" applyFill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left" vertical="center" wrapText="1"/>
    </xf>
    <xf numFmtId="0" fontId="8" fillId="9" borderId="15" xfId="0" applyFont="1" applyFill="1" applyBorder="1" applyAlignment="1">
      <alignment horizontal="left" vertical="center" wrapText="1"/>
    </xf>
    <xf numFmtId="10" fontId="8" fillId="0" borderId="5" xfId="0" applyNumberFormat="1" applyFont="1" applyBorder="1" applyAlignment="1">
      <alignment horizontal="center" vertical="center" wrapText="1"/>
    </xf>
    <xf numFmtId="6" fontId="9" fillId="3" borderId="4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0" xfId="0"/>
    <xf numFmtId="49" fontId="5" fillId="2" borderId="4" xfId="0" applyNumberFormat="1" applyFont="1" applyFill="1" applyBorder="1" applyAlignment="1">
      <alignment horizontal="left" vertical="top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12" fillId="0" borderId="6" xfId="0" applyFont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0" xfId="0" applyFont="1" applyFill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10" fontId="3" fillId="0" borderId="5" xfId="0" applyNumberFormat="1" applyFont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5" xfId="0" applyFont="1" applyFill="1" applyBorder="1" applyAlignment="1">
      <alignment horizontal="left" vertical="top" wrapText="1"/>
    </xf>
    <xf numFmtId="4" fontId="2" fillId="3" borderId="7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top" wrapText="1"/>
    </xf>
    <xf numFmtId="10" fontId="3" fillId="0" borderId="4" xfId="0" applyNumberFormat="1" applyFont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left" vertical="top" wrapText="1"/>
    </xf>
    <xf numFmtId="0" fontId="8" fillId="9" borderId="14" xfId="0" applyFont="1" applyFill="1" applyBorder="1" applyAlignment="1">
      <alignment horizontal="left" vertical="top" wrapText="1"/>
    </xf>
    <xf numFmtId="0" fontId="8" fillId="9" borderId="15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4" fontId="3" fillId="3" borderId="4" xfId="0" applyNumberFormat="1" applyFont="1" applyFill="1" applyBorder="1" applyAlignment="1">
      <alignment horizontal="right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top" wrapText="1"/>
    </xf>
    <xf numFmtId="0" fontId="17" fillId="0" borderId="0" xfId="0" applyFont="1"/>
    <xf numFmtId="0" fontId="11" fillId="0" borderId="0" xfId="0" applyFont="1" applyAlignment="1">
      <alignment horizontal="center" vertical="center"/>
    </xf>
    <xf numFmtId="0" fontId="17" fillId="0" borderId="4" xfId="0" applyFont="1" applyBorder="1"/>
    <xf numFmtId="0" fontId="17" fillId="7" borderId="4" xfId="0" applyFont="1" applyFill="1" applyBorder="1"/>
    <xf numFmtId="0" fontId="17" fillId="9" borderId="4" xfId="0" applyFont="1" applyFill="1" applyBorder="1"/>
    <xf numFmtId="0" fontId="17" fillId="10" borderId="4" xfId="0" applyFont="1" applyFill="1" applyBorder="1"/>
    <xf numFmtId="10" fontId="3" fillId="0" borderId="4" xfId="0" applyNumberFormat="1" applyFont="1" applyBorder="1" applyAlignment="1">
      <alignment horizontal="center" vertical="center" wrapText="1"/>
    </xf>
    <xf numFmtId="10" fontId="8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0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0" fontId="3" fillId="7" borderId="13" xfId="0" applyFont="1" applyFill="1" applyBorder="1" applyAlignment="1">
      <alignment horizontal="left" vertical="top" wrapText="1"/>
    </xf>
    <xf numFmtId="0" fontId="3" fillId="7" borderId="14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12" fillId="5" borderId="1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8" fillId="9" borderId="0" xfId="0" applyFont="1" applyFill="1" applyBorder="1" applyAlignment="1">
      <alignment horizontal="left" vertical="center" wrapText="1"/>
    </xf>
    <xf numFmtId="0" fontId="8" fillId="9" borderId="1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left" vertical="top" wrapText="1"/>
    </xf>
    <xf numFmtId="0" fontId="3" fillId="9" borderId="0" xfId="0" applyFont="1" applyFill="1" applyBorder="1" applyAlignment="1">
      <alignment horizontal="left" vertical="top" wrapText="1"/>
    </xf>
    <xf numFmtId="0" fontId="3" fillId="9" borderId="12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0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left" vertical="top" wrapText="1"/>
    </xf>
    <xf numFmtId="0" fontId="3" fillId="7" borderId="0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8" fillId="9" borderId="11" xfId="0" applyFont="1" applyFill="1" applyBorder="1" applyAlignment="1">
      <alignment horizontal="left" vertical="center" wrapText="1"/>
    </xf>
    <xf numFmtId="0" fontId="8" fillId="9" borderId="13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vertical="center" wrapText="1"/>
    </xf>
    <xf numFmtId="0" fontId="8" fillId="7" borderId="11" xfId="0" applyFont="1" applyFill="1" applyBorder="1" applyAlignment="1">
      <alignment horizontal="left" vertical="top" wrapText="1"/>
    </xf>
    <xf numFmtId="0" fontId="8" fillId="7" borderId="0" xfId="0" applyFont="1" applyFill="1" applyBorder="1" applyAlignment="1">
      <alignment horizontal="left" vertical="top" wrapText="1"/>
    </xf>
    <xf numFmtId="0" fontId="8" fillId="7" borderId="12" xfId="0" applyFont="1" applyFill="1" applyBorder="1" applyAlignment="1">
      <alignment horizontal="left" vertical="top" wrapText="1"/>
    </xf>
    <xf numFmtId="0" fontId="8" fillId="7" borderId="13" xfId="0" applyFont="1" applyFill="1" applyBorder="1" applyAlignment="1">
      <alignment horizontal="left" vertical="top" wrapText="1"/>
    </xf>
    <xf numFmtId="0" fontId="8" fillId="7" borderId="14" xfId="0" applyFont="1" applyFill="1" applyBorder="1" applyAlignment="1">
      <alignment horizontal="left" vertical="top" wrapText="1"/>
    </xf>
    <xf numFmtId="0" fontId="8" fillId="7" borderId="15" xfId="0" applyFont="1" applyFill="1" applyBorder="1" applyAlignment="1">
      <alignment horizontal="left" vertical="top" wrapText="1"/>
    </xf>
    <xf numFmtId="0" fontId="2" fillId="8" borderId="5" xfId="0" applyFont="1" applyFill="1" applyBorder="1" applyAlignment="1">
      <alignment horizontal="justify" vertical="top" wrapText="1"/>
    </xf>
    <xf numFmtId="0" fontId="2" fillId="8" borderId="6" xfId="0" applyFont="1" applyFill="1" applyBorder="1" applyAlignment="1">
      <alignment horizontal="justify" vertical="top" wrapText="1"/>
    </xf>
    <xf numFmtId="0" fontId="2" fillId="8" borderId="14" xfId="0" applyFont="1" applyFill="1" applyBorder="1" applyAlignment="1">
      <alignment horizontal="justify" vertical="top" wrapText="1"/>
    </xf>
    <xf numFmtId="0" fontId="2" fillId="8" borderId="15" xfId="0" applyFont="1" applyFill="1" applyBorder="1" applyAlignment="1">
      <alignment horizontal="justify" vertical="top" wrapText="1"/>
    </xf>
    <xf numFmtId="17" fontId="5" fillId="4" borderId="5" xfId="0" applyNumberFormat="1" applyFont="1" applyFill="1" applyBorder="1" applyAlignment="1">
      <alignment horizontal="center" vertical="center" wrapText="1"/>
    </xf>
    <xf numFmtId="17" fontId="5" fillId="4" borderId="6" xfId="0" applyNumberFormat="1" applyFont="1" applyFill="1" applyBorder="1" applyAlignment="1">
      <alignment horizontal="center" vertical="center" wrapText="1"/>
    </xf>
    <xf numFmtId="17" fontId="5" fillId="4" borderId="7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8" fillId="7" borderId="9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left" vertical="top" wrapText="1"/>
    </xf>
    <xf numFmtId="0" fontId="8" fillId="7" borderId="11" xfId="0" applyFont="1" applyFill="1" applyBorder="1" applyAlignment="1">
      <alignment horizontal="left" vertical="top" wrapText="1"/>
    </xf>
    <xf numFmtId="0" fontId="8" fillId="7" borderId="0" xfId="0" applyFont="1" applyFill="1" applyBorder="1" applyAlignment="1">
      <alignment horizontal="left" vertical="top" wrapText="1"/>
    </xf>
    <xf numFmtId="0" fontId="8" fillId="7" borderId="12" xfId="0" applyFont="1" applyFill="1" applyBorder="1" applyAlignment="1">
      <alignment horizontal="left" vertical="top" wrapText="1"/>
    </xf>
    <xf numFmtId="17" fontId="5" fillId="4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16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top" wrapText="1"/>
    </xf>
    <xf numFmtId="10" fontId="3" fillId="3" borderId="4" xfId="1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7" borderId="0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3" fillId="9" borderId="9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left" vertical="top" wrapText="1"/>
    </xf>
    <xf numFmtId="0" fontId="3" fillId="9" borderId="10" xfId="0" applyFont="1" applyFill="1" applyBorder="1" applyAlignment="1">
      <alignment horizontal="left" vertical="top" wrapText="1"/>
    </xf>
    <xf numFmtId="0" fontId="11" fillId="11" borderId="13" xfId="0" applyFont="1" applyFill="1" applyBorder="1" applyAlignment="1">
      <alignment horizontal="center"/>
    </xf>
    <xf numFmtId="0" fontId="11" fillId="11" borderId="1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vertical="top" wrapText="1"/>
    </xf>
    <xf numFmtId="0" fontId="8" fillId="9" borderId="10" xfId="0" applyFont="1" applyFill="1" applyBorder="1" applyAlignment="1">
      <alignment horizontal="left" vertical="top" wrapText="1"/>
    </xf>
    <xf numFmtId="0" fontId="8" fillId="9" borderId="11" xfId="0" applyFont="1" applyFill="1" applyBorder="1" applyAlignment="1">
      <alignment horizontal="left" vertical="top" wrapText="1"/>
    </xf>
    <xf numFmtId="0" fontId="8" fillId="9" borderId="0" xfId="0" applyFont="1" applyFill="1" applyBorder="1" applyAlignment="1">
      <alignment horizontal="left" vertical="top" wrapText="1"/>
    </xf>
    <xf numFmtId="0" fontId="8" fillId="9" borderId="12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8" fillId="3" borderId="4" xfId="0" applyNumberFormat="1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center" wrapText="1"/>
    </xf>
    <xf numFmtId="0" fontId="8" fillId="9" borderId="0" xfId="0" applyFont="1" applyFill="1" applyBorder="1" applyAlignment="1">
      <alignment horizontal="left" vertical="center" wrapText="1"/>
    </xf>
    <xf numFmtId="0" fontId="8" fillId="9" borderId="12" xfId="0" applyFont="1" applyFill="1" applyBorder="1" applyAlignment="1">
      <alignment horizontal="left" vertical="center" wrapText="1"/>
    </xf>
    <xf numFmtId="0" fontId="8" fillId="9" borderId="9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left" vertical="center" wrapText="1"/>
    </xf>
    <xf numFmtId="0" fontId="8" fillId="9" borderId="16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top" wrapText="1"/>
    </xf>
    <xf numFmtId="0" fontId="8" fillId="9" borderId="0" xfId="0" applyFont="1" applyFill="1" applyAlignment="1">
      <alignment horizontal="center" vertical="top" wrapText="1"/>
    </xf>
    <xf numFmtId="0" fontId="8" fillId="9" borderId="12" xfId="0" applyFont="1" applyFill="1" applyBorder="1" applyAlignment="1">
      <alignment horizontal="center" vertical="top" wrapText="1"/>
    </xf>
    <xf numFmtId="4" fontId="3" fillId="3" borderId="4" xfId="0" applyNumberFormat="1" applyFont="1" applyFill="1" applyBorder="1" applyAlignment="1">
      <alignment horizontal="right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8" fillId="0" borderId="16" xfId="0" applyFont="1" applyBorder="1"/>
    <xf numFmtId="0" fontId="12" fillId="5" borderId="9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top" wrapText="1"/>
    </xf>
    <xf numFmtId="4" fontId="8" fillId="3" borderId="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right" vertical="top" wrapText="1"/>
    </xf>
    <xf numFmtId="49" fontId="5" fillId="6" borderId="2" xfId="0" applyNumberFormat="1" applyFont="1" applyFill="1" applyBorder="1" applyAlignment="1">
      <alignment horizontal="right" vertical="top" wrapText="1"/>
    </xf>
    <xf numFmtId="49" fontId="5" fillId="6" borderId="3" xfId="0" applyNumberFormat="1" applyFont="1" applyFill="1" applyBorder="1" applyAlignment="1">
      <alignment horizontal="right" vertical="top" wrapText="1"/>
    </xf>
    <xf numFmtId="0" fontId="7" fillId="6" borderId="0" xfId="0" applyFont="1" applyFill="1" applyAlignment="1">
      <alignment horizontal="center" vertical="top" wrapText="1"/>
    </xf>
    <xf numFmtId="0" fontId="1" fillId="6" borderId="17" xfId="0" applyFont="1" applyFill="1" applyBorder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1" fillId="6" borderId="18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justify" vertical="center" wrapText="1"/>
    </xf>
    <xf numFmtId="0" fontId="2" fillId="8" borderId="4" xfId="0" applyFont="1" applyFill="1" applyBorder="1" applyAlignment="1">
      <alignment horizontal="justify" vertical="top" wrapText="1"/>
    </xf>
    <xf numFmtId="0" fontId="3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8" fillId="0" borderId="4" xfId="0" applyFont="1" applyBorder="1"/>
    <xf numFmtId="10" fontId="8" fillId="3" borderId="4" xfId="1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left" vertical="top" wrapText="1"/>
    </xf>
    <xf numFmtId="0" fontId="3" fillId="9" borderId="0" xfId="0" applyFont="1" applyFill="1" applyBorder="1" applyAlignment="1">
      <alignment horizontal="left" vertical="top" wrapText="1"/>
    </xf>
    <xf numFmtId="0" fontId="3" fillId="9" borderId="12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9" fillId="8" borderId="5" xfId="0" applyFont="1" applyFill="1" applyBorder="1" applyAlignment="1">
      <alignment horizontal="justify" vertical="top" wrapText="1"/>
    </xf>
    <xf numFmtId="0" fontId="9" fillId="8" borderId="6" xfId="0" applyFont="1" applyFill="1" applyBorder="1" applyAlignment="1">
      <alignment horizontal="justify" vertical="top" wrapText="1"/>
    </xf>
    <xf numFmtId="0" fontId="9" fillId="8" borderId="14" xfId="0" applyFont="1" applyFill="1" applyBorder="1" applyAlignment="1">
      <alignment horizontal="justify" vertical="top" wrapText="1"/>
    </xf>
    <xf numFmtId="0" fontId="9" fillId="8" borderId="15" xfId="0" applyFont="1" applyFill="1" applyBorder="1" applyAlignment="1">
      <alignment horizontal="justify" vertical="top" wrapText="1"/>
    </xf>
    <xf numFmtId="0" fontId="15" fillId="2" borderId="4" xfId="0" applyFont="1" applyFill="1" applyBorder="1" applyAlignment="1">
      <alignment horizontal="center" vertical="top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" fillId="8" borderId="13" xfId="0" applyFont="1" applyFill="1" applyBorder="1" applyAlignment="1">
      <alignment horizontal="justify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17" fontId="15" fillId="4" borderId="4" xfId="0" applyNumberFormat="1" applyFont="1" applyFill="1" applyBorder="1" applyAlignment="1">
      <alignment horizontal="center" vertical="center" wrapText="1"/>
    </xf>
    <xf numFmtId="164" fontId="3" fillId="3" borderId="4" xfId="3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</cellXfs>
  <cellStyles count="6">
    <cellStyle name="Moeda" xfId="3" builtinId="4"/>
    <cellStyle name="Moeda 2" xfId="5"/>
    <cellStyle name="Normal" xfId="0" builtinId="0"/>
    <cellStyle name="Porcentagem" xfId="1" builtinId="5"/>
    <cellStyle name="Vírgula" xfId="2" builtinId="3"/>
    <cellStyle name="Vírgula 2" xfId="4"/>
  </cellStyles>
  <dxfs count="0"/>
  <tableStyles count="0" defaultTableStyle="TableStyleMedium9" defaultPivotStyle="PivotStyleLight16"/>
  <colors>
    <mruColors>
      <color rgb="FFFF5050"/>
      <color rgb="FFF1FB75"/>
      <color rgb="FFEBD60B"/>
      <color rgb="FFFFFF66"/>
      <color rgb="FF382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4</xdr:row>
      <xdr:rowOff>0</xdr:rowOff>
    </xdr:from>
    <xdr:to>
      <xdr:col>0</xdr:col>
      <xdr:colOff>1360652</xdr:colOff>
      <xdr:row>4</xdr:row>
      <xdr:rowOff>0</xdr:rowOff>
    </xdr:to>
    <xdr:pic>
      <xdr:nvPicPr>
        <xdr:cNvPr id="328" name="Imagem 8" descr="logo_prefeitura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18977308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32</xdr:row>
      <xdr:rowOff>104775</xdr:rowOff>
    </xdr:from>
    <xdr:to>
      <xdr:col>5</xdr:col>
      <xdr:colOff>122402</xdr:colOff>
      <xdr:row>32</xdr:row>
      <xdr:rowOff>104775</xdr:rowOff>
    </xdr:to>
    <xdr:pic>
      <xdr:nvPicPr>
        <xdr:cNvPr id="329" name="Imagem 8" descr="logo_prefeitura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111256" y="222635640"/>
          <a:ext cx="1260761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7</xdr:row>
      <xdr:rowOff>0</xdr:rowOff>
    </xdr:from>
    <xdr:to>
      <xdr:col>0</xdr:col>
      <xdr:colOff>1360652</xdr:colOff>
      <xdr:row>7</xdr:row>
      <xdr:rowOff>0</xdr:rowOff>
    </xdr:to>
    <xdr:pic>
      <xdr:nvPicPr>
        <xdr:cNvPr id="330" name="Imagem 8" descr="logo_prefeitura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000307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7</xdr:row>
      <xdr:rowOff>0</xdr:rowOff>
    </xdr:from>
    <xdr:to>
      <xdr:col>0</xdr:col>
      <xdr:colOff>1360652</xdr:colOff>
      <xdr:row>7</xdr:row>
      <xdr:rowOff>0</xdr:rowOff>
    </xdr:to>
    <xdr:pic>
      <xdr:nvPicPr>
        <xdr:cNvPr id="331" name="Imagem 8" descr="logo_prefeitura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000307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7</xdr:row>
      <xdr:rowOff>0</xdr:rowOff>
    </xdr:from>
    <xdr:to>
      <xdr:col>0</xdr:col>
      <xdr:colOff>1360652</xdr:colOff>
      <xdr:row>7</xdr:row>
      <xdr:rowOff>0</xdr:rowOff>
    </xdr:to>
    <xdr:pic>
      <xdr:nvPicPr>
        <xdr:cNvPr id="332" name="Imagem 8" descr="logo_prefeitura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000307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7</xdr:row>
      <xdr:rowOff>0</xdr:rowOff>
    </xdr:from>
    <xdr:to>
      <xdr:col>0</xdr:col>
      <xdr:colOff>1360652</xdr:colOff>
      <xdr:row>7</xdr:row>
      <xdr:rowOff>0</xdr:rowOff>
    </xdr:to>
    <xdr:pic>
      <xdr:nvPicPr>
        <xdr:cNvPr id="333" name="Imagem 8" descr="logo_prefeitura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000307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7</xdr:row>
      <xdr:rowOff>0</xdr:rowOff>
    </xdr:from>
    <xdr:to>
      <xdr:col>0</xdr:col>
      <xdr:colOff>1360652</xdr:colOff>
      <xdr:row>7</xdr:row>
      <xdr:rowOff>0</xdr:rowOff>
    </xdr:to>
    <xdr:pic>
      <xdr:nvPicPr>
        <xdr:cNvPr id="334" name="Imagem 8" descr="logo_prefeitura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000307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7</xdr:row>
      <xdr:rowOff>0</xdr:rowOff>
    </xdr:from>
    <xdr:to>
      <xdr:col>0</xdr:col>
      <xdr:colOff>1360652</xdr:colOff>
      <xdr:row>7</xdr:row>
      <xdr:rowOff>0</xdr:rowOff>
    </xdr:to>
    <xdr:pic>
      <xdr:nvPicPr>
        <xdr:cNvPr id="335" name="Imagem 8" descr="logo_prefeitura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000307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34</xdr:row>
      <xdr:rowOff>0</xdr:rowOff>
    </xdr:from>
    <xdr:to>
      <xdr:col>0</xdr:col>
      <xdr:colOff>1360652</xdr:colOff>
      <xdr:row>34</xdr:row>
      <xdr:rowOff>0</xdr:rowOff>
    </xdr:to>
    <xdr:pic>
      <xdr:nvPicPr>
        <xdr:cNvPr id="400" name="Imagem 8" descr="logo_prefeitura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89095962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</xdr:row>
      <xdr:rowOff>0</xdr:rowOff>
    </xdr:from>
    <xdr:to>
      <xdr:col>0</xdr:col>
      <xdr:colOff>1360652</xdr:colOff>
      <xdr:row>37</xdr:row>
      <xdr:rowOff>0</xdr:rowOff>
    </xdr:to>
    <xdr:pic>
      <xdr:nvPicPr>
        <xdr:cNvPr id="401" name="Imagem 8" descr="logo_prefeitura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90146154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</xdr:row>
      <xdr:rowOff>0</xdr:rowOff>
    </xdr:from>
    <xdr:to>
      <xdr:col>0</xdr:col>
      <xdr:colOff>1360652</xdr:colOff>
      <xdr:row>37</xdr:row>
      <xdr:rowOff>0</xdr:rowOff>
    </xdr:to>
    <xdr:pic>
      <xdr:nvPicPr>
        <xdr:cNvPr id="402" name="Imagem 8" descr="logo_prefeitura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90146154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</xdr:row>
      <xdr:rowOff>0</xdr:rowOff>
    </xdr:from>
    <xdr:to>
      <xdr:col>0</xdr:col>
      <xdr:colOff>1360652</xdr:colOff>
      <xdr:row>37</xdr:row>
      <xdr:rowOff>0</xdr:rowOff>
    </xdr:to>
    <xdr:pic>
      <xdr:nvPicPr>
        <xdr:cNvPr id="403" name="Imagem 8" descr="logo_prefeitura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90146154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</xdr:row>
      <xdr:rowOff>0</xdr:rowOff>
    </xdr:from>
    <xdr:to>
      <xdr:col>0</xdr:col>
      <xdr:colOff>1360652</xdr:colOff>
      <xdr:row>37</xdr:row>
      <xdr:rowOff>0</xdr:rowOff>
    </xdr:to>
    <xdr:pic>
      <xdr:nvPicPr>
        <xdr:cNvPr id="404" name="Imagem 8" descr="logo_prefeitura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90146154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</xdr:row>
      <xdr:rowOff>0</xdr:rowOff>
    </xdr:from>
    <xdr:to>
      <xdr:col>0</xdr:col>
      <xdr:colOff>1360652</xdr:colOff>
      <xdr:row>37</xdr:row>
      <xdr:rowOff>0</xdr:rowOff>
    </xdr:to>
    <xdr:pic>
      <xdr:nvPicPr>
        <xdr:cNvPr id="405" name="Imagem 8" descr="logo_prefeitura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90146154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</xdr:row>
      <xdr:rowOff>0</xdr:rowOff>
    </xdr:from>
    <xdr:to>
      <xdr:col>0</xdr:col>
      <xdr:colOff>1360652</xdr:colOff>
      <xdr:row>37</xdr:row>
      <xdr:rowOff>0</xdr:rowOff>
    </xdr:to>
    <xdr:pic>
      <xdr:nvPicPr>
        <xdr:cNvPr id="406" name="Imagem 8" descr="logo_prefeitura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90146154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61</xdr:row>
      <xdr:rowOff>104775</xdr:rowOff>
    </xdr:from>
    <xdr:to>
      <xdr:col>5</xdr:col>
      <xdr:colOff>122402</xdr:colOff>
      <xdr:row>61</xdr:row>
      <xdr:rowOff>104775</xdr:rowOff>
    </xdr:to>
    <xdr:pic>
      <xdr:nvPicPr>
        <xdr:cNvPr id="407" name="Imagem 8" descr="logo_prefeitura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111256" y="294439487"/>
          <a:ext cx="1260761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89</xdr:row>
      <xdr:rowOff>104775</xdr:rowOff>
    </xdr:from>
    <xdr:to>
      <xdr:col>5</xdr:col>
      <xdr:colOff>122402</xdr:colOff>
      <xdr:row>89</xdr:row>
      <xdr:rowOff>104775</xdr:rowOff>
    </xdr:to>
    <xdr:pic>
      <xdr:nvPicPr>
        <xdr:cNvPr id="420" name="Imagem 8" descr="logo_prefeitura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111500" y="2055399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63</xdr:row>
      <xdr:rowOff>0</xdr:rowOff>
    </xdr:from>
    <xdr:to>
      <xdr:col>0</xdr:col>
      <xdr:colOff>1360652</xdr:colOff>
      <xdr:row>63</xdr:row>
      <xdr:rowOff>0</xdr:rowOff>
    </xdr:to>
    <xdr:pic>
      <xdr:nvPicPr>
        <xdr:cNvPr id="436" name="Imagem 8" descr="logo_prefeitura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25872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66</xdr:row>
      <xdr:rowOff>0</xdr:rowOff>
    </xdr:from>
    <xdr:to>
      <xdr:col>0</xdr:col>
      <xdr:colOff>1360652</xdr:colOff>
      <xdr:row>66</xdr:row>
      <xdr:rowOff>0</xdr:rowOff>
    </xdr:to>
    <xdr:pic>
      <xdr:nvPicPr>
        <xdr:cNvPr id="437" name="Imagem 8" descr="logo_prefeitura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33778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66</xdr:row>
      <xdr:rowOff>0</xdr:rowOff>
    </xdr:from>
    <xdr:to>
      <xdr:col>0</xdr:col>
      <xdr:colOff>1360652</xdr:colOff>
      <xdr:row>66</xdr:row>
      <xdr:rowOff>0</xdr:rowOff>
    </xdr:to>
    <xdr:pic>
      <xdr:nvPicPr>
        <xdr:cNvPr id="438" name="Imagem 8" descr="logo_prefeitura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33778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66</xdr:row>
      <xdr:rowOff>0</xdr:rowOff>
    </xdr:from>
    <xdr:to>
      <xdr:col>0</xdr:col>
      <xdr:colOff>1360652</xdr:colOff>
      <xdr:row>66</xdr:row>
      <xdr:rowOff>0</xdr:rowOff>
    </xdr:to>
    <xdr:pic>
      <xdr:nvPicPr>
        <xdr:cNvPr id="439" name="Imagem 8" descr="logo_prefeitura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33778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66</xdr:row>
      <xdr:rowOff>0</xdr:rowOff>
    </xdr:from>
    <xdr:to>
      <xdr:col>0</xdr:col>
      <xdr:colOff>1360652</xdr:colOff>
      <xdr:row>66</xdr:row>
      <xdr:rowOff>0</xdr:rowOff>
    </xdr:to>
    <xdr:pic>
      <xdr:nvPicPr>
        <xdr:cNvPr id="440" name="Imagem 8" descr="logo_prefeitura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33778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66</xdr:row>
      <xdr:rowOff>0</xdr:rowOff>
    </xdr:from>
    <xdr:to>
      <xdr:col>0</xdr:col>
      <xdr:colOff>1360652</xdr:colOff>
      <xdr:row>66</xdr:row>
      <xdr:rowOff>0</xdr:rowOff>
    </xdr:to>
    <xdr:pic>
      <xdr:nvPicPr>
        <xdr:cNvPr id="455" name="Imagem 8" descr="logo_prefeitura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33778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66</xdr:row>
      <xdr:rowOff>0</xdr:rowOff>
    </xdr:from>
    <xdr:to>
      <xdr:col>0</xdr:col>
      <xdr:colOff>1360652</xdr:colOff>
      <xdr:row>66</xdr:row>
      <xdr:rowOff>0</xdr:rowOff>
    </xdr:to>
    <xdr:pic>
      <xdr:nvPicPr>
        <xdr:cNvPr id="465" name="Imagem 8" descr="logo_prefeitura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33778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117</xdr:row>
      <xdr:rowOff>104775</xdr:rowOff>
    </xdr:from>
    <xdr:to>
      <xdr:col>5</xdr:col>
      <xdr:colOff>122402</xdr:colOff>
      <xdr:row>117</xdr:row>
      <xdr:rowOff>104775</xdr:rowOff>
    </xdr:to>
    <xdr:pic>
      <xdr:nvPicPr>
        <xdr:cNvPr id="467" name="Imagem 8" descr="logo_prefeitura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111500" y="2083784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91</xdr:row>
      <xdr:rowOff>0</xdr:rowOff>
    </xdr:from>
    <xdr:to>
      <xdr:col>0</xdr:col>
      <xdr:colOff>1360652</xdr:colOff>
      <xdr:row>91</xdr:row>
      <xdr:rowOff>0</xdr:rowOff>
    </xdr:to>
    <xdr:pic>
      <xdr:nvPicPr>
        <xdr:cNvPr id="474" name="Imagem 8" descr="logo_prefeitura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58352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94</xdr:row>
      <xdr:rowOff>0</xdr:rowOff>
    </xdr:from>
    <xdr:to>
      <xdr:col>0</xdr:col>
      <xdr:colOff>1360652</xdr:colOff>
      <xdr:row>94</xdr:row>
      <xdr:rowOff>0</xdr:rowOff>
    </xdr:to>
    <xdr:pic>
      <xdr:nvPicPr>
        <xdr:cNvPr id="475" name="Imagem 8" descr="logo_prefeitura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68258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94</xdr:row>
      <xdr:rowOff>0</xdr:rowOff>
    </xdr:from>
    <xdr:to>
      <xdr:col>0</xdr:col>
      <xdr:colOff>1360652</xdr:colOff>
      <xdr:row>94</xdr:row>
      <xdr:rowOff>0</xdr:rowOff>
    </xdr:to>
    <xdr:pic>
      <xdr:nvPicPr>
        <xdr:cNvPr id="476" name="Imagem 8" descr="logo_prefeitura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68258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94</xdr:row>
      <xdr:rowOff>0</xdr:rowOff>
    </xdr:from>
    <xdr:to>
      <xdr:col>0</xdr:col>
      <xdr:colOff>1360652</xdr:colOff>
      <xdr:row>94</xdr:row>
      <xdr:rowOff>0</xdr:rowOff>
    </xdr:to>
    <xdr:pic>
      <xdr:nvPicPr>
        <xdr:cNvPr id="477" name="Imagem 8" descr="logo_prefeitura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68258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94</xdr:row>
      <xdr:rowOff>0</xdr:rowOff>
    </xdr:from>
    <xdr:to>
      <xdr:col>0</xdr:col>
      <xdr:colOff>1360652</xdr:colOff>
      <xdr:row>94</xdr:row>
      <xdr:rowOff>0</xdr:rowOff>
    </xdr:to>
    <xdr:pic>
      <xdr:nvPicPr>
        <xdr:cNvPr id="478" name="Imagem 8" descr="logo_prefeitura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68258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94</xdr:row>
      <xdr:rowOff>0</xdr:rowOff>
    </xdr:from>
    <xdr:to>
      <xdr:col>0</xdr:col>
      <xdr:colOff>1360652</xdr:colOff>
      <xdr:row>94</xdr:row>
      <xdr:rowOff>0</xdr:rowOff>
    </xdr:to>
    <xdr:pic>
      <xdr:nvPicPr>
        <xdr:cNvPr id="479" name="Imagem 8" descr="logo_prefeitura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68258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94</xdr:row>
      <xdr:rowOff>0</xdr:rowOff>
    </xdr:from>
    <xdr:to>
      <xdr:col>0</xdr:col>
      <xdr:colOff>1360652</xdr:colOff>
      <xdr:row>94</xdr:row>
      <xdr:rowOff>0</xdr:rowOff>
    </xdr:to>
    <xdr:pic>
      <xdr:nvPicPr>
        <xdr:cNvPr id="480" name="Imagem 8" descr="logo_prefeitura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068258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145</xdr:row>
      <xdr:rowOff>104775</xdr:rowOff>
    </xdr:from>
    <xdr:to>
      <xdr:col>5</xdr:col>
      <xdr:colOff>122402</xdr:colOff>
      <xdr:row>145</xdr:row>
      <xdr:rowOff>104775</xdr:rowOff>
    </xdr:to>
    <xdr:pic>
      <xdr:nvPicPr>
        <xdr:cNvPr id="19" name="Imagem 8" descr="logo_prefeitura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183618" y="226886861"/>
          <a:ext cx="1293070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122</xdr:row>
      <xdr:rowOff>0</xdr:rowOff>
    </xdr:from>
    <xdr:to>
      <xdr:col>0</xdr:col>
      <xdr:colOff>1360652</xdr:colOff>
      <xdr:row>122</xdr:row>
      <xdr:rowOff>0</xdr:rowOff>
    </xdr:to>
    <xdr:pic>
      <xdr:nvPicPr>
        <xdr:cNvPr id="20" name="Imagem 8" descr="logo_prefeitura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5029486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122</xdr:row>
      <xdr:rowOff>0</xdr:rowOff>
    </xdr:from>
    <xdr:to>
      <xdr:col>0</xdr:col>
      <xdr:colOff>1360652</xdr:colOff>
      <xdr:row>122</xdr:row>
      <xdr:rowOff>0</xdr:rowOff>
    </xdr:to>
    <xdr:pic>
      <xdr:nvPicPr>
        <xdr:cNvPr id="21" name="Imagem 8" descr="logo_prefeitura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5029486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122</xdr:row>
      <xdr:rowOff>0</xdr:rowOff>
    </xdr:from>
    <xdr:to>
      <xdr:col>0</xdr:col>
      <xdr:colOff>1360652</xdr:colOff>
      <xdr:row>122</xdr:row>
      <xdr:rowOff>0</xdr:rowOff>
    </xdr:to>
    <xdr:pic>
      <xdr:nvPicPr>
        <xdr:cNvPr id="22" name="Imagem 8" descr="logo_prefeitura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5029486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122</xdr:row>
      <xdr:rowOff>0</xdr:rowOff>
    </xdr:from>
    <xdr:to>
      <xdr:col>0</xdr:col>
      <xdr:colOff>1360652</xdr:colOff>
      <xdr:row>122</xdr:row>
      <xdr:rowOff>0</xdr:rowOff>
    </xdr:to>
    <xdr:pic>
      <xdr:nvPicPr>
        <xdr:cNvPr id="23" name="Imagem 8" descr="logo_prefeitura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5029486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122</xdr:row>
      <xdr:rowOff>0</xdr:rowOff>
    </xdr:from>
    <xdr:to>
      <xdr:col>0</xdr:col>
      <xdr:colOff>1360652</xdr:colOff>
      <xdr:row>122</xdr:row>
      <xdr:rowOff>0</xdr:rowOff>
    </xdr:to>
    <xdr:pic>
      <xdr:nvPicPr>
        <xdr:cNvPr id="24" name="Imagem 8" descr="logo_prefeitura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5029486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122</xdr:row>
      <xdr:rowOff>0</xdr:rowOff>
    </xdr:from>
    <xdr:to>
      <xdr:col>0</xdr:col>
      <xdr:colOff>1360652</xdr:colOff>
      <xdr:row>122</xdr:row>
      <xdr:rowOff>0</xdr:rowOff>
    </xdr:to>
    <xdr:pic>
      <xdr:nvPicPr>
        <xdr:cNvPr id="25" name="Imagem 8" descr="logo_prefeitura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5029486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173</xdr:row>
      <xdr:rowOff>104775</xdr:rowOff>
    </xdr:from>
    <xdr:to>
      <xdr:col>5</xdr:col>
      <xdr:colOff>122402</xdr:colOff>
      <xdr:row>173</xdr:row>
      <xdr:rowOff>104775</xdr:rowOff>
    </xdr:to>
    <xdr:pic>
      <xdr:nvPicPr>
        <xdr:cNvPr id="42" name="Imagem 8" descr="logo_prefeitura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183618" y="229815118"/>
          <a:ext cx="1293070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150</xdr:row>
      <xdr:rowOff>0</xdr:rowOff>
    </xdr:from>
    <xdr:to>
      <xdr:col>0</xdr:col>
      <xdr:colOff>1360652</xdr:colOff>
      <xdr:row>150</xdr:row>
      <xdr:rowOff>0</xdr:rowOff>
    </xdr:to>
    <xdr:pic>
      <xdr:nvPicPr>
        <xdr:cNvPr id="43" name="Imagem 8" descr="logo_prefeitura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795774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150</xdr:row>
      <xdr:rowOff>0</xdr:rowOff>
    </xdr:from>
    <xdr:to>
      <xdr:col>0</xdr:col>
      <xdr:colOff>1360652</xdr:colOff>
      <xdr:row>150</xdr:row>
      <xdr:rowOff>0</xdr:rowOff>
    </xdr:to>
    <xdr:pic>
      <xdr:nvPicPr>
        <xdr:cNvPr id="44" name="Imagem 8" descr="logo_prefeitura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795774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150</xdr:row>
      <xdr:rowOff>0</xdr:rowOff>
    </xdr:from>
    <xdr:to>
      <xdr:col>0</xdr:col>
      <xdr:colOff>1360652</xdr:colOff>
      <xdr:row>150</xdr:row>
      <xdr:rowOff>0</xdr:rowOff>
    </xdr:to>
    <xdr:pic>
      <xdr:nvPicPr>
        <xdr:cNvPr id="45" name="Imagem 8" descr="logo_prefeitura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795774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150</xdr:row>
      <xdr:rowOff>0</xdr:rowOff>
    </xdr:from>
    <xdr:to>
      <xdr:col>0</xdr:col>
      <xdr:colOff>1360652</xdr:colOff>
      <xdr:row>150</xdr:row>
      <xdr:rowOff>0</xdr:rowOff>
    </xdr:to>
    <xdr:pic>
      <xdr:nvPicPr>
        <xdr:cNvPr id="46" name="Imagem 8" descr="logo_prefeitur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795774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150</xdr:row>
      <xdr:rowOff>0</xdr:rowOff>
    </xdr:from>
    <xdr:to>
      <xdr:col>0</xdr:col>
      <xdr:colOff>1360652</xdr:colOff>
      <xdr:row>150</xdr:row>
      <xdr:rowOff>0</xdr:rowOff>
    </xdr:to>
    <xdr:pic>
      <xdr:nvPicPr>
        <xdr:cNvPr id="47" name="Imagem 8" descr="logo_prefeitura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795774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150</xdr:row>
      <xdr:rowOff>0</xdr:rowOff>
    </xdr:from>
    <xdr:to>
      <xdr:col>0</xdr:col>
      <xdr:colOff>1360652</xdr:colOff>
      <xdr:row>150</xdr:row>
      <xdr:rowOff>0</xdr:rowOff>
    </xdr:to>
    <xdr:pic>
      <xdr:nvPicPr>
        <xdr:cNvPr id="48" name="Imagem 8" descr="logo_prefeitura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2795774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178</xdr:row>
      <xdr:rowOff>0</xdr:rowOff>
    </xdr:from>
    <xdr:to>
      <xdr:col>0</xdr:col>
      <xdr:colOff>1360652</xdr:colOff>
      <xdr:row>178</xdr:row>
      <xdr:rowOff>0</xdr:rowOff>
    </xdr:to>
    <xdr:pic>
      <xdr:nvPicPr>
        <xdr:cNvPr id="50" name="Imagem 8" descr="logo_prefeitura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308860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178</xdr:row>
      <xdr:rowOff>0</xdr:rowOff>
    </xdr:from>
    <xdr:to>
      <xdr:col>0</xdr:col>
      <xdr:colOff>1360652</xdr:colOff>
      <xdr:row>178</xdr:row>
      <xdr:rowOff>0</xdr:rowOff>
    </xdr:to>
    <xdr:pic>
      <xdr:nvPicPr>
        <xdr:cNvPr id="51" name="Imagem 8" descr="logo_prefeitura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308860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178</xdr:row>
      <xdr:rowOff>0</xdr:rowOff>
    </xdr:from>
    <xdr:to>
      <xdr:col>0</xdr:col>
      <xdr:colOff>1360652</xdr:colOff>
      <xdr:row>178</xdr:row>
      <xdr:rowOff>0</xdr:rowOff>
    </xdr:to>
    <xdr:pic>
      <xdr:nvPicPr>
        <xdr:cNvPr id="52" name="Imagem 8" descr="logo_prefeitura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308860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178</xdr:row>
      <xdr:rowOff>0</xdr:rowOff>
    </xdr:from>
    <xdr:to>
      <xdr:col>0</xdr:col>
      <xdr:colOff>1360652</xdr:colOff>
      <xdr:row>178</xdr:row>
      <xdr:rowOff>0</xdr:rowOff>
    </xdr:to>
    <xdr:pic>
      <xdr:nvPicPr>
        <xdr:cNvPr id="53" name="Imagem 8" descr="logo_prefeitura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308860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178</xdr:row>
      <xdr:rowOff>0</xdr:rowOff>
    </xdr:from>
    <xdr:to>
      <xdr:col>0</xdr:col>
      <xdr:colOff>1360652</xdr:colOff>
      <xdr:row>178</xdr:row>
      <xdr:rowOff>0</xdr:rowOff>
    </xdr:to>
    <xdr:pic>
      <xdr:nvPicPr>
        <xdr:cNvPr id="54" name="Imagem 8" descr="logo_prefeitura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308860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178</xdr:row>
      <xdr:rowOff>0</xdr:rowOff>
    </xdr:from>
    <xdr:to>
      <xdr:col>0</xdr:col>
      <xdr:colOff>1360652</xdr:colOff>
      <xdr:row>178</xdr:row>
      <xdr:rowOff>0</xdr:rowOff>
    </xdr:to>
    <xdr:pic>
      <xdr:nvPicPr>
        <xdr:cNvPr id="55" name="Imagem 8" descr="logo_prefeitura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308860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229</xdr:row>
      <xdr:rowOff>104775</xdr:rowOff>
    </xdr:from>
    <xdr:to>
      <xdr:col>5</xdr:col>
      <xdr:colOff>122402</xdr:colOff>
      <xdr:row>229</xdr:row>
      <xdr:rowOff>104775</xdr:rowOff>
    </xdr:to>
    <xdr:pic>
      <xdr:nvPicPr>
        <xdr:cNvPr id="558" name="Imagem 8" descr="logo_prefeitura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183618" y="244456404"/>
          <a:ext cx="1293070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206</xdr:row>
      <xdr:rowOff>0</xdr:rowOff>
    </xdr:from>
    <xdr:to>
      <xdr:col>0</xdr:col>
      <xdr:colOff>1360652</xdr:colOff>
      <xdr:row>206</xdr:row>
      <xdr:rowOff>0</xdr:rowOff>
    </xdr:to>
    <xdr:pic>
      <xdr:nvPicPr>
        <xdr:cNvPr id="559" name="Imagem 8" descr="logo_prefeitura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2599029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206</xdr:row>
      <xdr:rowOff>0</xdr:rowOff>
    </xdr:from>
    <xdr:to>
      <xdr:col>0</xdr:col>
      <xdr:colOff>1360652</xdr:colOff>
      <xdr:row>206</xdr:row>
      <xdr:rowOff>0</xdr:rowOff>
    </xdr:to>
    <xdr:pic>
      <xdr:nvPicPr>
        <xdr:cNvPr id="560" name="Imagem 8" descr="logo_prefeitura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2599029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206</xdr:row>
      <xdr:rowOff>0</xdr:rowOff>
    </xdr:from>
    <xdr:to>
      <xdr:col>0</xdr:col>
      <xdr:colOff>1360652</xdr:colOff>
      <xdr:row>206</xdr:row>
      <xdr:rowOff>0</xdr:rowOff>
    </xdr:to>
    <xdr:pic>
      <xdr:nvPicPr>
        <xdr:cNvPr id="561" name="Imagem 8" descr="logo_prefeitura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2599029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206</xdr:row>
      <xdr:rowOff>0</xdr:rowOff>
    </xdr:from>
    <xdr:to>
      <xdr:col>0</xdr:col>
      <xdr:colOff>1360652</xdr:colOff>
      <xdr:row>206</xdr:row>
      <xdr:rowOff>0</xdr:rowOff>
    </xdr:to>
    <xdr:pic>
      <xdr:nvPicPr>
        <xdr:cNvPr id="562" name="Imagem 8" descr="logo_prefeitura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2599029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206</xdr:row>
      <xdr:rowOff>0</xdr:rowOff>
    </xdr:from>
    <xdr:to>
      <xdr:col>0</xdr:col>
      <xdr:colOff>1360652</xdr:colOff>
      <xdr:row>206</xdr:row>
      <xdr:rowOff>0</xdr:rowOff>
    </xdr:to>
    <xdr:pic>
      <xdr:nvPicPr>
        <xdr:cNvPr id="563" name="Imagem 8" descr="logo_prefeitura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2599029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206</xdr:row>
      <xdr:rowOff>0</xdr:rowOff>
    </xdr:from>
    <xdr:to>
      <xdr:col>0</xdr:col>
      <xdr:colOff>1360652</xdr:colOff>
      <xdr:row>206</xdr:row>
      <xdr:rowOff>0</xdr:rowOff>
    </xdr:to>
    <xdr:pic>
      <xdr:nvPicPr>
        <xdr:cNvPr id="564" name="Imagem 8" descr="logo_prefeitura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2599029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257</xdr:row>
      <xdr:rowOff>104775</xdr:rowOff>
    </xdr:from>
    <xdr:to>
      <xdr:col>5</xdr:col>
      <xdr:colOff>122402</xdr:colOff>
      <xdr:row>257</xdr:row>
      <xdr:rowOff>104775</xdr:rowOff>
    </xdr:to>
    <xdr:pic>
      <xdr:nvPicPr>
        <xdr:cNvPr id="49" name="Imagem 8" descr="logo_prefeitura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300942" y="248948575"/>
          <a:ext cx="1300327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234</xdr:row>
      <xdr:rowOff>0</xdr:rowOff>
    </xdr:from>
    <xdr:to>
      <xdr:col>0</xdr:col>
      <xdr:colOff>1360652</xdr:colOff>
      <xdr:row>234</xdr:row>
      <xdr:rowOff>0</xdr:rowOff>
    </xdr:to>
    <xdr:pic>
      <xdr:nvPicPr>
        <xdr:cNvPr id="565" name="Imagem 8" descr="logo_prefeitura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748913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234</xdr:row>
      <xdr:rowOff>0</xdr:rowOff>
    </xdr:from>
    <xdr:to>
      <xdr:col>0</xdr:col>
      <xdr:colOff>1360652</xdr:colOff>
      <xdr:row>234</xdr:row>
      <xdr:rowOff>0</xdr:rowOff>
    </xdr:to>
    <xdr:pic>
      <xdr:nvPicPr>
        <xdr:cNvPr id="566" name="Imagem 8" descr="logo_prefeitura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748913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234</xdr:row>
      <xdr:rowOff>0</xdr:rowOff>
    </xdr:from>
    <xdr:to>
      <xdr:col>0</xdr:col>
      <xdr:colOff>1360652</xdr:colOff>
      <xdr:row>234</xdr:row>
      <xdr:rowOff>0</xdr:rowOff>
    </xdr:to>
    <xdr:pic>
      <xdr:nvPicPr>
        <xdr:cNvPr id="567" name="Imagem 8" descr="logo_prefeitura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748913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234</xdr:row>
      <xdr:rowOff>0</xdr:rowOff>
    </xdr:from>
    <xdr:to>
      <xdr:col>0</xdr:col>
      <xdr:colOff>1360652</xdr:colOff>
      <xdr:row>234</xdr:row>
      <xdr:rowOff>0</xdr:rowOff>
    </xdr:to>
    <xdr:pic>
      <xdr:nvPicPr>
        <xdr:cNvPr id="568" name="Imagem 8" descr="logo_prefeitura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748913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234</xdr:row>
      <xdr:rowOff>0</xdr:rowOff>
    </xdr:from>
    <xdr:to>
      <xdr:col>0</xdr:col>
      <xdr:colOff>1360652</xdr:colOff>
      <xdr:row>234</xdr:row>
      <xdr:rowOff>0</xdr:rowOff>
    </xdr:to>
    <xdr:pic>
      <xdr:nvPicPr>
        <xdr:cNvPr id="569" name="Imagem 8" descr="logo_prefeitura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748913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234</xdr:row>
      <xdr:rowOff>0</xdr:rowOff>
    </xdr:from>
    <xdr:to>
      <xdr:col>0</xdr:col>
      <xdr:colOff>1360652</xdr:colOff>
      <xdr:row>234</xdr:row>
      <xdr:rowOff>0</xdr:rowOff>
    </xdr:to>
    <xdr:pic>
      <xdr:nvPicPr>
        <xdr:cNvPr id="570" name="Imagem 8" descr="logo_prefeitura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47489133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351</xdr:row>
      <xdr:rowOff>104775</xdr:rowOff>
    </xdr:from>
    <xdr:to>
      <xdr:col>5</xdr:col>
      <xdr:colOff>122402</xdr:colOff>
      <xdr:row>351</xdr:row>
      <xdr:rowOff>104775</xdr:rowOff>
    </xdr:to>
    <xdr:pic>
      <xdr:nvPicPr>
        <xdr:cNvPr id="81" name="Imagem 8" descr="logo_prefeitura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292475" y="265500908"/>
          <a:ext cx="1300327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339</xdr:row>
      <xdr:rowOff>0</xdr:rowOff>
    </xdr:from>
    <xdr:to>
      <xdr:col>0</xdr:col>
      <xdr:colOff>1360652</xdr:colOff>
      <xdr:row>339</xdr:row>
      <xdr:rowOff>0</xdr:rowOff>
    </xdr:to>
    <xdr:pic>
      <xdr:nvPicPr>
        <xdr:cNvPr id="82" name="Imagem 8" descr="logo_prefeitura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6404146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339</xdr:row>
      <xdr:rowOff>0</xdr:rowOff>
    </xdr:from>
    <xdr:to>
      <xdr:col>0</xdr:col>
      <xdr:colOff>1360652</xdr:colOff>
      <xdr:row>339</xdr:row>
      <xdr:rowOff>0</xdr:rowOff>
    </xdr:to>
    <xdr:pic>
      <xdr:nvPicPr>
        <xdr:cNvPr id="83" name="Imagem 8" descr="logo_prefeitura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6404146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339</xdr:row>
      <xdr:rowOff>0</xdr:rowOff>
    </xdr:from>
    <xdr:to>
      <xdr:col>0</xdr:col>
      <xdr:colOff>1360652</xdr:colOff>
      <xdr:row>339</xdr:row>
      <xdr:rowOff>0</xdr:rowOff>
    </xdr:to>
    <xdr:pic>
      <xdr:nvPicPr>
        <xdr:cNvPr id="84" name="Imagem 8" descr="logo_prefeitura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6404146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339</xdr:row>
      <xdr:rowOff>0</xdr:rowOff>
    </xdr:from>
    <xdr:to>
      <xdr:col>0</xdr:col>
      <xdr:colOff>1360652</xdr:colOff>
      <xdr:row>339</xdr:row>
      <xdr:rowOff>0</xdr:rowOff>
    </xdr:to>
    <xdr:pic>
      <xdr:nvPicPr>
        <xdr:cNvPr id="85" name="Imagem 8" descr="logo_prefeitura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6404146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339</xdr:row>
      <xdr:rowOff>0</xdr:rowOff>
    </xdr:from>
    <xdr:to>
      <xdr:col>0</xdr:col>
      <xdr:colOff>1360652</xdr:colOff>
      <xdr:row>339</xdr:row>
      <xdr:rowOff>0</xdr:rowOff>
    </xdr:to>
    <xdr:pic>
      <xdr:nvPicPr>
        <xdr:cNvPr id="86" name="Imagem 8" descr="logo_prefeitura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6404146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339</xdr:row>
      <xdr:rowOff>0</xdr:rowOff>
    </xdr:from>
    <xdr:to>
      <xdr:col>0</xdr:col>
      <xdr:colOff>1360652</xdr:colOff>
      <xdr:row>339</xdr:row>
      <xdr:rowOff>0</xdr:rowOff>
    </xdr:to>
    <xdr:pic>
      <xdr:nvPicPr>
        <xdr:cNvPr id="87" name="Imagem 8" descr="logo_prefeitura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264041467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618067</xdr:colOff>
      <xdr:row>0</xdr:row>
      <xdr:rowOff>0</xdr:rowOff>
    </xdr:from>
    <xdr:to>
      <xdr:col>0</xdr:col>
      <xdr:colOff>1320801</xdr:colOff>
      <xdr:row>2</xdr:row>
      <xdr:rowOff>244992</xdr:rowOff>
    </xdr:to>
    <xdr:pic>
      <xdr:nvPicPr>
        <xdr:cNvPr id="88" name="Imagem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067" y="0"/>
          <a:ext cx="702734" cy="685259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168275</xdr:colOff>
      <xdr:row>369</xdr:row>
      <xdr:rowOff>104775</xdr:rowOff>
    </xdr:from>
    <xdr:to>
      <xdr:col>5</xdr:col>
      <xdr:colOff>122402</xdr:colOff>
      <xdr:row>369</xdr:row>
      <xdr:rowOff>104775</xdr:rowOff>
    </xdr:to>
    <xdr:pic>
      <xdr:nvPicPr>
        <xdr:cNvPr id="344" name="Imagem 8" descr="logo_prefeitura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225800" y="1739265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356</xdr:row>
      <xdr:rowOff>0</xdr:rowOff>
    </xdr:from>
    <xdr:to>
      <xdr:col>0</xdr:col>
      <xdr:colOff>1360652</xdr:colOff>
      <xdr:row>356</xdr:row>
      <xdr:rowOff>0</xdr:rowOff>
    </xdr:to>
    <xdr:pic>
      <xdr:nvPicPr>
        <xdr:cNvPr id="345" name="Imagem 8" descr="logo_prefeitura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710404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356</xdr:row>
      <xdr:rowOff>0</xdr:rowOff>
    </xdr:from>
    <xdr:to>
      <xdr:col>0</xdr:col>
      <xdr:colOff>1360652</xdr:colOff>
      <xdr:row>356</xdr:row>
      <xdr:rowOff>0</xdr:rowOff>
    </xdr:to>
    <xdr:pic>
      <xdr:nvPicPr>
        <xdr:cNvPr id="346" name="Imagem 8" descr="logo_prefeitura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710404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356</xdr:row>
      <xdr:rowOff>0</xdr:rowOff>
    </xdr:from>
    <xdr:to>
      <xdr:col>0</xdr:col>
      <xdr:colOff>1360652</xdr:colOff>
      <xdr:row>356</xdr:row>
      <xdr:rowOff>0</xdr:rowOff>
    </xdr:to>
    <xdr:pic>
      <xdr:nvPicPr>
        <xdr:cNvPr id="347" name="Imagem 8" descr="logo_prefeitura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710404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356</xdr:row>
      <xdr:rowOff>0</xdr:rowOff>
    </xdr:from>
    <xdr:to>
      <xdr:col>0</xdr:col>
      <xdr:colOff>1360652</xdr:colOff>
      <xdr:row>356</xdr:row>
      <xdr:rowOff>0</xdr:rowOff>
    </xdr:to>
    <xdr:pic>
      <xdr:nvPicPr>
        <xdr:cNvPr id="348" name="Imagem 8" descr="logo_prefeitura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710404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356</xdr:row>
      <xdr:rowOff>0</xdr:rowOff>
    </xdr:from>
    <xdr:to>
      <xdr:col>0</xdr:col>
      <xdr:colOff>1360652</xdr:colOff>
      <xdr:row>356</xdr:row>
      <xdr:rowOff>0</xdr:rowOff>
    </xdr:to>
    <xdr:pic>
      <xdr:nvPicPr>
        <xdr:cNvPr id="349" name="Imagem 8" descr="logo_prefeitura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710404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356</xdr:row>
      <xdr:rowOff>0</xdr:rowOff>
    </xdr:from>
    <xdr:to>
      <xdr:col>0</xdr:col>
      <xdr:colOff>1360652</xdr:colOff>
      <xdr:row>356</xdr:row>
      <xdr:rowOff>0</xdr:rowOff>
    </xdr:to>
    <xdr:pic>
      <xdr:nvPicPr>
        <xdr:cNvPr id="350" name="Imagem 8" descr="logo_prefeitura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710404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384</xdr:row>
      <xdr:rowOff>104775</xdr:rowOff>
    </xdr:from>
    <xdr:to>
      <xdr:col>5</xdr:col>
      <xdr:colOff>122402</xdr:colOff>
      <xdr:row>384</xdr:row>
      <xdr:rowOff>104775</xdr:rowOff>
    </xdr:to>
    <xdr:pic>
      <xdr:nvPicPr>
        <xdr:cNvPr id="366" name="Imagem 8" descr="logo_prefeitura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225800" y="1943004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374</xdr:row>
      <xdr:rowOff>0</xdr:rowOff>
    </xdr:from>
    <xdr:to>
      <xdr:col>0</xdr:col>
      <xdr:colOff>1360652</xdr:colOff>
      <xdr:row>374</xdr:row>
      <xdr:rowOff>0</xdr:rowOff>
    </xdr:to>
    <xdr:pic>
      <xdr:nvPicPr>
        <xdr:cNvPr id="367" name="Imagem 8" descr="logo_prefeitura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30050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374</xdr:row>
      <xdr:rowOff>0</xdr:rowOff>
    </xdr:from>
    <xdr:to>
      <xdr:col>0</xdr:col>
      <xdr:colOff>1360652</xdr:colOff>
      <xdr:row>374</xdr:row>
      <xdr:rowOff>0</xdr:rowOff>
    </xdr:to>
    <xdr:pic>
      <xdr:nvPicPr>
        <xdr:cNvPr id="368" name="Imagem 8" descr="logo_prefeitura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30050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374</xdr:row>
      <xdr:rowOff>0</xdr:rowOff>
    </xdr:from>
    <xdr:to>
      <xdr:col>0</xdr:col>
      <xdr:colOff>1360652</xdr:colOff>
      <xdr:row>374</xdr:row>
      <xdr:rowOff>0</xdr:rowOff>
    </xdr:to>
    <xdr:pic>
      <xdr:nvPicPr>
        <xdr:cNvPr id="369" name="Imagem 8" descr="logo_prefeitura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30050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374</xdr:row>
      <xdr:rowOff>0</xdr:rowOff>
    </xdr:from>
    <xdr:to>
      <xdr:col>0</xdr:col>
      <xdr:colOff>1360652</xdr:colOff>
      <xdr:row>374</xdr:row>
      <xdr:rowOff>0</xdr:rowOff>
    </xdr:to>
    <xdr:pic>
      <xdr:nvPicPr>
        <xdr:cNvPr id="370" name="Imagem 8" descr="logo_prefeitura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30050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374</xdr:row>
      <xdr:rowOff>0</xdr:rowOff>
    </xdr:from>
    <xdr:to>
      <xdr:col>0</xdr:col>
      <xdr:colOff>1360652</xdr:colOff>
      <xdr:row>374</xdr:row>
      <xdr:rowOff>0</xdr:rowOff>
    </xdr:to>
    <xdr:pic>
      <xdr:nvPicPr>
        <xdr:cNvPr id="371" name="Imagem 8" descr="logo_prefeitura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30050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374</xdr:row>
      <xdr:rowOff>0</xdr:rowOff>
    </xdr:from>
    <xdr:to>
      <xdr:col>0</xdr:col>
      <xdr:colOff>1360652</xdr:colOff>
      <xdr:row>374</xdr:row>
      <xdr:rowOff>0</xdr:rowOff>
    </xdr:to>
    <xdr:pic>
      <xdr:nvPicPr>
        <xdr:cNvPr id="372" name="Imagem 8" descr="logo_prefeitura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30050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401</xdr:row>
      <xdr:rowOff>104775</xdr:rowOff>
    </xdr:from>
    <xdr:to>
      <xdr:col>5</xdr:col>
      <xdr:colOff>122402</xdr:colOff>
      <xdr:row>401</xdr:row>
      <xdr:rowOff>104775</xdr:rowOff>
    </xdr:to>
    <xdr:pic>
      <xdr:nvPicPr>
        <xdr:cNvPr id="373" name="Imagem 8" descr="logo_prefeitura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225800" y="1968817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389</xdr:row>
      <xdr:rowOff>0</xdr:rowOff>
    </xdr:from>
    <xdr:to>
      <xdr:col>0</xdr:col>
      <xdr:colOff>1360652</xdr:colOff>
      <xdr:row>389</xdr:row>
      <xdr:rowOff>0</xdr:rowOff>
    </xdr:to>
    <xdr:pic>
      <xdr:nvPicPr>
        <xdr:cNvPr id="374" name="Imagem 8" descr="logo_prefeitura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55863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389</xdr:row>
      <xdr:rowOff>0</xdr:rowOff>
    </xdr:from>
    <xdr:to>
      <xdr:col>0</xdr:col>
      <xdr:colOff>1360652</xdr:colOff>
      <xdr:row>389</xdr:row>
      <xdr:rowOff>0</xdr:rowOff>
    </xdr:to>
    <xdr:pic>
      <xdr:nvPicPr>
        <xdr:cNvPr id="375" name="Imagem 8" descr="logo_prefeitura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55863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389</xdr:row>
      <xdr:rowOff>0</xdr:rowOff>
    </xdr:from>
    <xdr:to>
      <xdr:col>0</xdr:col>
      <xdr:colOff>1360652</xdr:colOff>
      <xdr:row>389</xdr:row>
      <xdr:rowOff>0</xdr:rowOff>
    </xdr:to>
    <xdr:pic>
      <xdr:nvPicPr>
        <xdr:cNvPr id="376" name="Imagem 8" descr="logo_prefeitura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55863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389</xdr:row>
      <xdr:rowOff>0</xdr:rowOff>
    </xdr:from>
    <xdr:to>
      <xdr:col>0</xdr:col>
      <xdr:colOff>1360652</xdr:colOff>
      <xdr:row>389</xdr:row>
      <xdr:rowOff>0</xdr:rowOff>
    </xdr:to>
    <xdr:pic>
      <xdr:nvPicPr>
        <xdr:cNvPr id="377" name="Imagem 8" descr="logo_prefeitura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55863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389</xdr:row>
      <xdr:rowOff>0</xdr:rowOff>
    </xdr:from>
    <xdr:to>
      <xdr:col>0</xdr:col>
      <xdr:colOff>1360652</xdr:colOff>
      <xdr:row>389</xdr:row>
      <xdr:rowOff>0</xdr:rowOff>
    </xdr:to>
    <xdr:pic>
      <xdr:nvPicPr>
        <xdr:cNvPr id="378" name="Imagem 8" descr="logo_prefeitura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55863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389</xdr:row>
      <xdr:rowOff>0</xdr:rowOff>
    </xdr:from>
    <xdr:to>
      <xdr:col>0</xdr:col>
      <xdr:colOff>1360652</xdr:colOff>
      <xdr:row>389</xdr:row>
      <xdr:rowOff>0</xdr:rowOff>
    </xdr:to>
    <xdr:pic>
      <xdr:nvPicPr>
        <xdr:cNvPr id="379" name="Imagem 8" descr="logo_prefeitura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955863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334</xdr:row>
      <xdr:rowOff>104775</xdr:rowOff>
    </xdr:from>
    <xdr:to>
      <xdr:col>5</xdr:col>
      <xdr:colOff>122402</xdr:colOff>
      <xdr:row>334</xdr:row>
      <xdr:rowOff>104775</xdr:rowOff>
    </xdr:to>
    <xdr:pic>
      <xdr:nvPicPr>
        <xdr:cNvPr id="104" name="Imagem 8" descr="logo_prefeitura">
          <a:extLst>
            <a:ext uri="{FF2B5EF4-FFF2-40B4-BE49-F238E27FC236}">
              <a16:creationId xmlns:a16="http://schemas.microsoft.com/office/drawing/2014/main" id="{6E4E0070-D4A4-48B3-864E-9F0255AF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228181" y="54516338"/>
          <a:ext cx="1251909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318</xdr:row>
      <xdr:rowOff>0</xdr:rowOff>
    </xdr:from>
    <xdr:to>
      <xdr:col>0</xdr:col>
      <xdr:colOff>1360652</xdr:colOff>
      <xdr:row>318</xdr:row>
      <xdr:rowOff>0</xdr:rowOff>
    </xdr:to>
    <xdr:pic>
      <xdr:nvPicPr>
        <xdr:cNvPr id="105" name="Imagem 8" descr="logo_prefeitura">
          <a:extLst>
            <a:ext uri="{FF2B5EF4-FFF2-40B4-BE49-F238E27FC236}">
              <a16:creationId xmlns:a16="http://schemas.microsoft.com/office/drawing/2014/main" id="{4A94A2BF-7AB6-4CD2-9EA5-B4DE23BE1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51601688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318</xdr:row>
      <xdr:rowOff>0</xdr:rowOff>
    </xdr:from>
    <xdr:to>
      <xdr:col>0</xdr:col>
      <xdr:colOff>1360652</xdr:colOff>
      <xdr:row>318</xdr:row>
      <xdr:rowOff>0</xdr:rowOff>
    </xdr:to>
    <xdr:pic>
      <xdr:nvPicPr>
        <xdr:cNvPr id="106" name="Imagem 8" descr="logo_prefeitura">
          <a:extLst>
            <a:ext uri="{FF2B5EF4-FFF2-40B4-BE49-F238E27FC236}">
              <a16:creationId xmlns:a16="http://schemas.microsoft.com/office/drawing/2014/main" id="{B640F282-D85E-48B4-8EAA-A9EB74D0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51601688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318</xdr:row>
      <xdr:rowOff>0</xdr:rowOff>
    </xdr:from>
    <xdr:to>
      <xdr:col>0</xdr:col>
      <xdr:colOff>1360652</xdr:colOff>
      <xdr:row>318</xdr:row>
      <xdr:rowOff>0</xdr:rowOff>
    </xdr:to>
    <xdr:pic>
      <xdr:nvPicPr>
        <xdr:cNvPr id="107" name="Imagem 8" descr="logo_prefeitura">
          <a:extLst>
            <a:ext uri="{FF2B5EF4-FFF2-40B4-BE49-F238E27FC236}">
              <a16:creationId xmlns:a16="http://schemas.microsoft.com/office/drawing/2014/main" id="{0C306B8D-A3B5-4845-BA66-67243CAA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51601688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318</xdr:row>
      <xdr:rowOff>0</xdr:rowOff>
    </xdr:from>
    <xdr:to>
      <xdr:col>0</xdr:col>
      <xdr:colOff>1360652</xdr:colOff>
      <xdr:row>318</xdr:row>
      <xdr:rowOff>0</xdr:rowOff>
    </xdr:to>
    <xdr:pic>
      <xdr:nvPicPr>
        <xdr:cNvPr id="108" name="Imagem 8" descr="logo_prefeitura">
          <a:extLst>
            <a:ext uri="{FF2B5EF4-FFF2-40B4-BE49-F238E27FC236}">
              <a16:creationId xmlns:a16="http://schemas.microsoft.com/office/drawing/2014/main" id="{CC4ED3EE-9484-4B3E-97A8-DEAD94FD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51601688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318</xdr:row>
      <xdr:rowOff>0</xdr:rowOff>
    </xdr:from>
    <xdr:to>
      <xdr:col>0</xdr:col>
      <xdr:colOff>1360652</xdr:colOff>
      <xdr:row>318</xdr:row>
      <xdr:rowOff>0</xdr:rowOff>
    </xdr:to>
    <xdr:pic>
      <xdr:nvPicPr>
        <xdr:cNvPr id="109" name="Imagem 8" descr="logo_prefeitura">
          <a:extLst>
            <a:ext uri="{FF2B5EF4-FFF2-40B4-BE49-F238E27FC236}">
              <a16:creationId xmlns:a16="http://schemas.microsoft.com/office/drawing/2014/main" id="{4F26F28C-2FC6-409F-B0A9-B4116E84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51601688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318</xdr:row>
      <xdr:rowOff>0</xdr:rowOff>
    </xdr:from>
    <xdr:to>
      <xdr:col>0</xdr:col>
      <xdr:colOff>1360652</xdr:colOff>
      <xdr:row>318</xdr:row>
      <xdr:rowOff>0</xdr:rowOff>
    </xdr:to>
    <xdr:pic>
      <xdr:nvPicPr>
        <xdr:cNvPr id="110" name="Imagem 8" descr="logo_prefeitura">
          <a:extLst>
            <a:ext uri="{FF2B5EF4-FFF2-40B4-BE49-F238E27FC236}">
              <a16:creationId xmlns:a16="http://schemas.microsoft.com/office/drawing/2014/main" id="{64F95830-02D5-4CF9-920A-F78FA0DE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51601688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285</xdr:row>
      <xdr:rowOff>104775</xdr:rowOff>
    </xdr:from>
    <xdr:to>
      <xdr:col>5</xdr:col>
      <xdr:colOff>122402</xdr:colOff>
      <xdr:row>285</xdr:row>
      <xdr:rowOff>104775</xdr:rowOff>
    </xdr:to>
    <xdr:pic>
      <xdr:nvPicPr>
        <xdr:cNvPr id="111" name="Imagem 8" descr="logo_prefeitura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225800" y="16180117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262</xdr:row>
      <xdr:rowOff>0</xdr:rowOff>
    </xdr:from>
    <xdr:to>
      <xdr:col>0</xdr:col>
      <xdr:colOff>1360652</xdr:colOff>
      <xdr:row>262</xdr:row>
      <xdr:rowOff>0</xdr:rowOff>
    </xdr:to>
    <xdr:pic>
      <xdr:nvPicPr>
        <xdr:cNvPr id="112" name="Imagem 8" descr="logo_prefeitura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575149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262</xdr:row>
      <xdr:rowOff>0</xdr:rowOff>
    </xdr:from>
    <xdr:to>
      <xdr:col>0</xdr:col>
      <xdr:colOff>1360652</xdr:colOff>
      <xdr:row>262</xdr:row>
      <xdr:rowOff>0</xdr:rowOff>
    </xdr:to>
    <xdr:pic>
      <xdr:nvPicPr>
        <xdr:cNvPr id="113" name="Imagem 8" descr="logo_prefeitura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575149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262</xdr:row>
      <xdr:rowOff>0</xdr:rowOff>
    </xdr:from>
    <xdr:to>
      <xdr:col>0</xdr:col>
      <xdr:colOff>1360652</xdr:colOff>
      <xdr:row>262</xdr:row>
      <xdr:rowOff>0</xdr:rowOff>
    </xdr:to>
    <xdr:pic>
      <xdr:nvPicPr>
        <xdr:cNvPr id="114" name="Imagem 8" descr="logo_prefeitura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575149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262</xdr:row>
      <xdr:rowOff>0</xdr:rowOff>
    </xdr:from>
    <xdr:to>
      <xdr:col>0</xdr:col>
      <xdr:colOff>1360652</xdr:colOff>
      <xdr:row>262</xdr:row>
      <xdr:rowOff>0</xdr:rowOff>
    </xdr:to>
    <xdr:pic>
      <xdr:nvPicPr>
        <xdr:cNvPr id="115" name="Imagem 8" descr="logo_prefeitura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575149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262</xdr:row>
      <xdr:rowOff>0</xdr:rowOff>
    </xdr:from>
    <xdr:to>
      <xdr:col>0</xdr:col>
      <xdr:colOff>1360652</xdr:colOff>
      <xdr:row>262</xdr:row>
      <xdr:rowOff>0</xdr:rowOff>
    </xdr:to>
    <xdr:pic>
      <xdr:nvPicPr>
        <xdr:cNvPr id="116" name="Imagem 8" descr="logo_prefeitura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575149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262</xdr:row>
      <xdr:rowOff>0</xdr:rowOff>
    </xdr:from>
    <xdr:to>
      <xdr:col>0</xdr:col>
      <xdr:colOff>1360652</xdr:colOff>
      <xdr:row>262</xdr:row>
      <xdr:rowOff>0</xdr:rowOff>
    </xdr:to>
    <xdr:pic>
      <xdr:nvPicPr>
        <xdr:cNvPr id="117" name="Imagem 8" descr="logo_prefeitura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57514925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168275</xdr:colOff>
      <xdr:row>313</xdr:row>
      <xdr:rowOff>104775</xdr:rowOff>
    </xdr:from>
    <xdr:to>
      <xdr:col>5</xdr:col>
      <xdr:colOff>122402</xdr:colOff>
      <xdr:row>313</xdr:row>
      <xdr:rowOff>104775</xdr:rowOff>
    </xdr:to>
    <xdr:pic>
      <xdr:nvPicPr>
        <xdr:cNvPr id="118" name="Imagem 8" descr="logo_prefeitura">
          <a:extLst>
            <a:ext uri="{FF2B5EF4-FFF2-40B4-BE49-F238E27FC236}">
              <a16:creationId xmlns:a16="http://schemas.microsoft.com/office/drawing/2014/main" id="{ECC7C9E6-1AC2-4A39-88B7-58BCE705D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3225800" y="16737330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290</xdr:row>
      <xdr:rowOff>0</xdr:rowOff>
    </xdr:from>
    <xdr:to>
      <xdr:col>0</xdr:col>
      <xdr:colOff>1360652</xdr:colOff>
      <xdr:row>290</xdr:row>
      <xdr:rowOff>0</xdr:rowOff>
    </xdr:to>
    <xdr:pic>
      <xdr:nvPicPr>
        <xdr:cNvPr id="119" name="Imagem 8" descr="logo_prefeitura">
          <a:extLst>
            <a:ext uri="{FF2B5EF4-FFF2-40B4-BE49-F238E27FC236}">
              <a16:creationId xmlns:a16="http://schemas.microsoft.com/office/drawing/2014/main" id="{DC218416-3FD2-4C55-B3FB-DCB8F16C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630870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290</xdr:row>
      <xdr:rowOff>0</xdr:rowOff>
    </xdr:from>
    <xdr:to>
      <xdr:col>0</xdr:col>
      <xdr:colOff>1360652</xdr:colOff>
      <xdr:row>290</xdr:row>
      <xdr:rowOff>0</xdr:rowOff>
    </xdr:to>
    <xdr:pic>
      <xdr:nvPicPr>
        <xdr:cNvPr id="120" name="Imagem 8" descr="logo_prefeitura">
          <a:extLst>
            <a:ext uri="{FF2B5EF4-FFF2-40B4-BE49-F238E27FC236}">
              <a16:creationId xmlns:a16="http://schemas.microsoft.com/office/drawing/2014/main" id="{C03107C6-FCB8-40EB-9859-65BF5A06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630870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290</xdr:row>
      <xdr:rowOff>0</xdr:rowOff>
    </xdr:from>
    <xdr:to>
      <xdr:col>0</xdr:col>
      <xdr:colOff>1360652</xdr:colOff>
      <xdr:row>290</xdr:row>
      <xdr:rowOff>0</xdr:rowOff>
    </xdr:to>
    <xdr:pic>
      <xdr:nvPicPr>
        <xdr:cNvPr id="121" name="Imagem 8" descr="logo_prefeitura">
          <a:extLst>
            <a:ext uri="{FF2B5EF4-FFF2-40B4-BE49-F238E27FC236}">
              <a16:creationId xmlns:a16="http://schemas.microsoft.com/office/drawing/2014/main" id="{0ECCFCB9-47B3-47D2-AE9D-0B72DBE0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630870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290</xdr:row>
      <xdr:rowOff>0</xdr:rowOff>
    </xdr:from>
    <xdr:to>
      <xdr:col>0</xdr:col>
      <xdr:colOff>1360652</xdr:colOff>
      <xdr:row>290</xdr:row>
      <xdr:rowOff>0</xdr:rowOff>
    </xdr:to>
    <xdr:pic>
      <xdr:nvPicPr>
        <xdr:cNvPr id="122" name="Imagem 8" descr="logo_prefeitura">
          <a:extLst>
            <a:ext uri="{FF2B5EF4-FFF2-40B4-BE49-F238E27FC236}">
              <a16:creationId xmlns:a16="http://schemas.microsoft.com/office/drawing/2014/main" id="{C634CDD1-289E-414F-A384-4C9137C3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630870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290</xdr:row>
      <xdr:rowOff>0</xdr:rowOff>
    </xdr:from>
    <xdr:to>
      <xdr:col>0</xdr:col>
      <xdr:colOff>1360652</xdr:colOff>
      <xdr:row>290</xdr:row>
      <xdr:rowOff>0</xdr:rowOff>
    </xdr:to>
    <xdr:pic>
      <xdr:nvPicPr>
        <xdr:cNvPr id="123" name="Imagem 8" descr="logo_prefeitura">
          <a:extLst>
            <a:ext uri="{FF2B5EF4-FFF2-40B4-BE49-F238E27FC236}">
              <a16:creationId xmlns:a16="http://schemas.microsoft.com/office/drawing/2014/main" id="{E0881C1E-2D20-4554-934E-0056DF6A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630870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290</xdr:row>
      <xdr:rowOff>0</xdr:rowOff>
    </xdr:from>
    <xdr:to>
      <xdr:col>0</xdr:col>
      <xdr:colOff>1360652</xdr:colOff>
      <xdr:row>290</xdr:row>
      <xdr:rowOff>0</xdr:rowOff>
    </xdr:to>
    <xdr:pic>
      <xdr:nvPicPr>
        <xdr:cNvPr id="124" name="Imagem 8" descr="logo_prefeitura">
          <a:extLst>
            <a:ext uri="{FF2B5EF4-FFF2-40B4-BE49-F238E27FC236}">
              <a16:creationId xmlns:a16="http://schemas.microsoft.com/office/drawing/2014/main" id="{5B3C8D87-79CD-409B-8FCC-BF369933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 contrast="6000"/>
        </a:blip>
        <a:srcRect/>
        <a:stretch>
          <a:fillRect/>
        </a:stretch>
      </xdr:blipFill>
      <xdr:spPr bwMode="auto">
        <a:xfrm>
          <a:off x="101600" y="163087050"/>
          <a:ext cx="1259052" cy="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6"/>
  <sheetViews>
    <sheetView showGridLines="0" tabSelected="1" view="pageBreakPreview" zoomScaleNormal="100" zoomScaleSheetLayoutView="100" workbookViewId="0">
      <selection activeCell="B4" sqref="B4:I4"/>
    </sheetView>
  </sheetViews>
  <sheetFormatPr defaultRowHeight="15" x14ac:dyDescent="0.25"/>
  <cols>
    <col min="1" max="1" width="36.7109375" customWidth="1"/>
    <col min="3" max="3" width="5.5703125" customWidth="1"/>
    <col min="4" max="4" width="4.7109375" customWidth="1"/>
    <col min="5" max="5" width="9.28515625" customWidth="1"/>
    <col min="6" max="6" width="4.7109375" customWidth="1"/>
    <col min="7" max="7" width="9.140625" style="34" customWidth="1"/>
    <col min="8" max="8" width="21.28515625" customWidth="1"/>
    <col min="9" max="9" width="16" customWidth="1"/>
    <col min="10" max="11" width="9.140625" hidden="1" customWidth="1"/>
    <col min="12" max="12" width="9.42578125" customWidth="1"/>
    <col min="13" max="13" width="10.140625" bestFit="1" customWidth="1"/>
    <col min="14" max="14" width="9.140625" customWidth="1"/>
    <col min="15" max="15" width="3.85546875" customWidth="1"/>
    <col min="16" max="16" width="4.7109375" customWidth="1"/>
    <col min="17" max="17" width="18.7109375" customWidth="1"/>
    <col min="18" max="18" width="5.5703125" customWidth="1"/>
    <col min="19" max="19" width="3.28515625" customWidth="1"/>
    <col min="20" max="20" width="8.42578125" customWidth="1"/>
    <col min="21" max="21" width="37.28515625" customWidth="1"/>
  </cols>
  <sheetData>
    <row r="1" spans="1:21" ht="16.5" customHeight="1" x14ac:dyDescent="0.25">
      <c r="A1" s="224" t="s">
        <v>168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6"/>
    </row>
    <row r="2" spans="1:21" ht="18.75" customHeight="1" x14ac:dyDescent="0.25">
      <c r="A2" s="227" t="s">
        <v>14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</row>
    <row r="3" spans="1:21" ht="21.75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30"/>
    </row>
    <row r="4" spans="1:21" ht="15.75" x14ac:dyDescent="0.25">
      <c r="A4" s="1" t="s">
        <v>29</v>
      </c>
      <c r="B4" s="170" t="s">
        <v>0</v>
      </c>
      <c r="C4" s="170"/>
      <c r="D4" s="170"/>
      <c r="E4" s="170"/>
      <c r="F4" s="170"/>
      <c r="G4" s="170"/>
      <c r="H4" s="170"/>
      <c r="I4" s="170"/>
      <c r="J4" s="11"/>
      <c r="K4" s="11"/>
      <c r="L4" s="165" t="s">
        <v>1</v>
      </c>
      <c r="M4" s="165"/>
      <c r="N4" s="165"/>
      <c r="O4" s="165"/>
      <c r="P4" s="165"/>
      <c r="Q4" s="165"/>
      <c r="R4" s="165"/>
      <c r="S4" s="165"/>
      <c r="T4" s="165"/>
      <c r="U4" s="10" t="s">
        <v>2</v>
      </c>
    </row>
    <row r="5" spans="1:21" ht="31.5" x14ac:dyDescent="0.25">
      <c r="A5" s="231" t="s">
        <v>48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149" t="s">
        <v>26</v>
      </c>
      <c r="M5" s="149"/>
      <c r="N5" s="149"/>
      <c r="O5" s="149"/>
      <c r="P5" s="149"/>
      <c r="Q5" s="149"/>
      <c r="R5" s="149"/>
      <c r="S5" s="149"/>
      <c r="T5" s="149"/>
      <c r="U5" s="2" t="s">
        <v>38</v>
      </c>
    </row>
    <row r="6" spans="1:21" ht="15.75" x14ac:dyDescent="0.25">
      <c r="A6" s="165" t="s">
        <v>3</v>
      </c>
      <c r="B6" s="165"/>
      <c r="C6" s="165"/>
      <c r="D6" s="165"/>
      <c r="E6" s="165" t="s">
        <v>4</v>
      </c>
      <c r="F6" s="165"/>
      <c r="G6" s="165"/>
      <c r="H6" s="165"/>
      <c r="I6" s="165" t="s">
        <v>5</v>
      </c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</row>
    <row r="7" spans="1:21" x14ac:dyDescent="0.25">
      <c r="A7" s="169" t="s">
        <v>27</v>
      </c>
      <c r="B7" s="169"/>
      <c r="C7" s="169"/>
      <c r="D7" s="169"/>
      <c r="E7" s="169" t="s">
        <v>23</v>
      </c>
      <c r="F7" s="169"/>
      <c r="G7" s="169"/>
      <c r="H7" s="169"/>
      <c r="I7" s="149" t="s">
        <v>28</v>
      </c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</row>
    <row r="8" spans="1:21" x14ac:dyDescent="0.25">
      <c r="A8" s="169"/>
      <c r="B8" s="169"/>
      <c r="C8" s="169"/>
      <c r="D8" s="169"/>
      <c r="E8" s="169"/>
      <c r="F8" s="169"/>
      <c r="G8" s="169"/>
      <c r="H8" s="16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</row>
    <row r="9" spans="1:21" ht="15.75" x14ac:dyDescent="0.25">
      <c r="A9" s="10" t="s">
        <v>6</v>
      </c>
      <c r="B9" s="165" t="s">
        <v>7</v>
      </c>
      <c r="C9" s="165"/>
      <c r="D9" s="165"/>
      <c r="E9" s="165"/>
      <c r="F9" s="165"/>
      <c r="G9" s="165" t="s">
        <v>8</v>
      </c>
      <c r="H9" s="165"/>
      <c r="I9" s="165" t="s">
        <v>19</v>
      </c>
      <c r="J9" s="165"/>
      <c r="K9" s="165"/>
      <c r="L9" s="165"/>
      <c r="M9" s="165" t="s">
        <v>9</v>
      </c>
      <c r="N9" s="165"/>
      <c r="O9" s="165"/>
      <c r="P9" s="165"/>
      <c r="Q9" s="165"/>
      <c r="R9" s="165" t="s">
        <v>10</v>
      </c>
      <c r="S9" s="165"/>
      <c r="T9" s="165"/>
      <c r="U9" s="165"/>
    </row>
    <row r="10" spans="1:21" ht="15.75" customHeight="1" x14ac:dyDescent="0.25">
      <c r="A10" s="149" t="s">
        <v>32</v>
      </c>
      <c r="B10" s="234" t="s">
        <v>11</v>
      </c>
      <c r="C10" s="215">
        <v>15083443.08</v>
      </c>
      <c r="D10" s="215"/>
      <c r="E10" s="215"/>
      <c r="F10" s="215"/>
      <c r="G10" s="33" t="s">
        <v>12</v>
      </c>
      <c r="H10" s="13">
        <f>SUM(G13:H19)</f>
        <v>7612245.6099999994</v>
      </c>
      <c r="I10" s="162">
        <f>H10/C10</f>
        <v>0.50467559493054415</v>
      </c>
      <c r="J10" s="162"/>
      <c r="K10" s="162"/>
      <c r="L10" s="162"/>
      <c r="M10" s="163">
        <v>44802</v>
      </c>
      <c r="N10" s="163"/>
      <c r="O10" s="163"/>
      <c r="P10" s="163"/>
      <c r="Q10" s="163"/>
      <c r="R10" s="163" t="s">
        <v>113</v>
      </c>
      <c r="S10" s="163"/>
      <c r="T10" s="163"/>
      <c r="U10" s="163"/>
    </row>
    <row r="11" spans="1:21" ht="15.75" x14ac:dyDescent="0.25">
      <c r="A11" s="233"/>
      <c r="B11" s="234"/>
      <c r="C11" s="215"/>
      <c r="D11" s="215"/>
      <c r="E11" s="215"/>
      <c r="F11" s="215"/>
      <c r="G11" s="165" t="s">
        <v>21</v>
      </c>
      <c r="H11" s="165"/>
      <c r="I11" s="165" t="s">
        <v>20</v>
      </c>
      <c r="J11" s="165"/>
      <c r="K11" s="165"/>
      <c r="L11" s="165"/>
      <c r="M11" s="165" t="s">
        <v>13</v>
      </c>
      <c r="N11" s="165"/>
      <c r="O11" s="165"/>
      <c r="P11" s="165"/>
      <c r="Q11" s="165"/>
      <c r="R11" s="163"/>
      <c r="S11" s="163"/>
      <c r="T11" s="163"/>
      <c r="U11" s="163"/>
    </row>
    <row r="12" spans="1:21" ht="15.75" x14ac:dyDescent="0.25">
      <c r="A12" s="233"/>
      <c r="B12" s="234"/>
      <c r="C12" s="215"/>
      <c r="D12" s="215"/>
      <c r="E12" s="215"/>
      <c r="F12" s="215"/>
      <c r="G12" s="33" t="s">
        <v>12</v>
      </c>
      <c r="H12" s="14">
        <v>12199529.689999999</v>
      </c>
      <c r="I12" s="166">
        <f>H12/C10</f>
        <v>0.80880271336562759</v>
      </c>
      <c r="J12" s="166"/>
      <c r="K12" s="166"/>
      <c r="L12" s="166"/>
      <c r="M12" s="167" t="s">
        <v>93</v>
      </c>
      <c r="N12" s="167"/>
      <c r="O12" s="167"/>
      <c r="P12" s="167"/>
      <c r="Q12" s="167"/>
      <c r="R12" s="163"/>
      <c r="S12" s="163"/>
      <c r="T12" s="163"/>
      <c r="U12" s="163"/>
    </row>
    <row r="13" spans="1:21" ht="16.5" customHeight="1" x14ac:dyDescent="0.25">
      <c r="A13" s="150" t="s">
        <v>18</v>
      </c>
      <c r="B13" s="160" t="s">
        <v>30</v>
      </c>
      <c r="C13" s="160"/>
      <c r="D13" s="160"/>
      <c r="E13" s="160"/>
      <c r="F13" s="3" t="s">
        <v>12</v>
      </c>
      <c r="G13" s="210">
        <v>1259353.81</v>
      </c>
      <c r="H13" s="211"/>
      <c r="I13" s="5" t="s">
        <v>91</v>
      </c>
      <c r="J13" s="7"/>
      <c r="K13" s="7"/>
      <c r="L13" s="8">
        <f t="shared" ref="L13:L19" si="0">G13/$C$10</f>
        <v>8.3492462783238755E-2</v>
      </c>
      <c r="M13" s="189"/>
      <c r="N13" s="236" t="s">
        <v>44</v>
      </c>
      <c r="O13" s="237"/>
      <c r="P13" s="237"/>
      <c r="Q13" s="237"/>
      <c r="R13" s="237"/>
      <c r="S13" s="237"/>
      <c r="T13" s="237"/>
      <c r="U13" s="237"/>
    </row>
    <row r="14" spans="1:21" ht="15.75" x14ac:dyDescent="0.25">
      <c r="A14" s="151"/>
      <c r="B14" s="160" t="s">
        <v>37</v>
      </c>
      <c r="C14" s="160"/>
      <c r="D14" s="160"/>
      <c r="E14" s="160"/>
      <c r="F14" s="3" t="s">
        <v>12</v>
      </c>
      <c r="G14" s="161">
        <v>2407738.2999999998</v>
      </c>
      <c r="H14" s="169"/>
      <c r="I14" s="5" t="s">
        <v>91</v>
      </c>
      <c r="J14" s="7"/>
      <c r="K14" s="7"/>
      <c r="L14" s="8">
        <f t="shared" si="0"/>
        <v>0.15962789710742886</v>
      </c>
      <c r="M14" s="190"/>
      <c r="N14" s="209" t="s">
        <v>45</v>
      </c>
      <c r="O14" s="209"/>
      <c r="P14" s="209"/>
      <c r="Q14" s="209"/>
      <c r="R14" s="209"/>
      <c r="S14" s="209"/>
      <c r="T14" s="209"/>
      <c r="U14" s="209"/>
    </row>
    <row r="15" spans="1:21" ht="15.75" x14ac:dyDescent="0.25">
      <c r="A15" s="151"/>
      <c r="B15" s="160" t="s">
        <v>39</v>
      </c>
      <c r="C15" s="160"/>
      <c r="D15" s="160"/>
      <c r="E15" s="160"/>
      <c r="F15" s="3" t="s">
        <v>12</v>
      </c>
      <c r="G15" s="161">
        <v>3296769</v>
      </c>
      <c r="H15" s="169"/>
      <c r="I15" s="5" t="s">
        <v>91</v>
      </c>
      <c r="J15" s="7"/>
      <c r="K15" s="7"/>
      <c r="L15" s="8">
        <f t="shared" si="0"/>
        <v>0.21856873013107828</v>
      </c>
      <c r="M15" s="190"/>
      <c r="N15" s="235"/>
      <c r="O15" s="235"/>
      <c r="P15" s="235"/>
      <c r="Q15" s="235"/>
      <c r="R15" s="235"/>
      <c r="S15" s="235"/>
      <c r="T15" s="235"/>
      <c r="U15" s="235"/>
    </row>
    <row r="16" spans="1:21" ht="15" customHeight="1" x14ac:dyDescent="0.25">
      <c r="A16" s="151"/>
      <c r="B16" s="145">
        <v>45658</v>
      </c>
      <c r="C16" s="146"/>
      <c r="D16" s="146"/>
      <c r="E16" s="147"/>
      <c r="F16" s="3" t="s">
        <v>12</v>
      </c>
      <c r="G16" s="161">
        <v>0</v>
      </c>
      <c r="H16" s="169"/>
      <c r="I16" s="5" t="s">
        <v>16</v>
      </c>
      <c r="J16" s="7"/>
      <c r="K16" s="7"/>
      <c r="L16" s="8">
        <f t="shared" si="0"/>
        <v>0</v>
      </c>
      <c r="M16" s="31"/>
      <c r="N16" s="212"/>
      <c r="O16" s="213"/>
      <c r="P16" s="213"/>
      <c r="Q16" s="213"/>
      <c r="R16" s="213"/>
      <c r="S16" s="213"/>
      <c r="T16" s="213"/>
      <c r="U16" s="214"/>
    </row>
    <row r="17" spans="1:21" ht="15" customHeight="1" x14ac:dyDescent="0.25">
      <c r="A17" s="151"/>
      <c r="B17" s="145">
        <v>45689</v>
      </c>
      <c r="C17" s="146"/>
      <c r="D17" s="146"/>
      <c r="E17" s="147"/>
      <c r="F17" s="3" t="s">
        <v>12</v>
      </c>
      <c r="G17" s="161">
        <v>0</v>
      </c>
      <c r="H17" s="169"/>
      <c r="I17" s="5" t="s">
        <v>16</v>
      </c>
      <c r="J17" s="7"/>
      <c r="K17" s="7"/>
      <c r="L17" s="8">
        <f t="shared" si="0"/>
        <v>0</v>
      </c>
      <c r="M17" s="31"/>
      <c r="N17" s="212"/>
      <c r="O17" s="213"/>
      <c r="P17" s="213"/>
      <c r="Q17" s="213"/>
      <c r="R17" s="213"/>
      <c r="S17" s="213"/>
      <c r="T17" s="213"/>
      <c r="U17" s="214"/>
    </row>
    <row r="18" spans="1:21" ht="15" customHeight="1" x14ac:dyDescent="0.25">
      <c r="A18" s="151"/>
      <c r="B18" s="145">
        <v>45717</v>
      </c>
      <c r="C18" s="146"/>
      <c r="D18" s="146"/>
      <c r="E18" s="147"/>
      <c r="F18" s="3" t="s">
        <v>12</v>
      </c>
      <c r="G18" s="161">
        <v>0</v>
      </c>
      <c r="H18" s="169"/>
      <c r="I18" s="5" t="s">
        <v>16</v>
      </c>
      <c r="J18" s="7"/>
      <c r="K18" s="7"/>
      <c r="L18" s="8">
        <f t="shared" si="0"/>
        <v>0</v>
      </c>
      <c r="M18" s="31"/>
      <c r="N18" s="28"/>
      <c r="O18" s="29"/>
      <c r="P18" s="29"/>
      <c r="Q18" s="29"/>
      <c r="R18" s="29"/>
      <c r="S18" s="29"/>
      <c r="T18" s="29"/>
      <c r="U18" s="30"/>
    </row>
    <row r="19" spans="1:21" ht="15" customHeight="1" x14ac:dyDescent="0.25">
      <c r="A19" s="151"/>
      <c r="B19" s="145">
        <v>45748</v>
      </c>
      <c r="C19" s="146"/>
      <c r="D19" s="146"/>
      <c r="E19" s="147"/>
      <c r="F19" s="3" t="s">
        <v>12</v>
      </c>
      <c r="G19" s="161">
        <v>648384.5</v>
      </c>
      <c r="H19" s="169"/>
      <c r="I19" s="5" t="s">
        <v>16</v>
      </c>
      <c r="J19" s="7"/>
      <c r="K19" s="7"/>
      <c r="L19" s="8">
        <f t="shared" si="0"/>
        <v>4.2986504908798316E-2</v>
      </c>
      <c r="M19" s="31"/>
      <c r="N19" s="28"/>
      <c r="O19" s="29"/>
      <c r="P19" s="29"/>
      <c r="Q19" s="29"/>
      <c r="R19" s="29"/>
      <c r="S19" s="29"/>
      <c r="T19" s="29"/>
      <c r="U19" s="30"/>
    </row>
    <row r="20" spans="1:21" ht="15" customHeight="1" x14ac:dyDescent="0.25">
      <c r="A20" s="151"/>
      <c r="B20" s="145">
        <v>45778</v>
      </c>
      <c r="C20" s="146"/>
      <c r="D20" s="146"/>
      <c r="E20" s="147"/>
      <c r="F20" s="3" t="s">
        <v>12</v>
      </c>
      <c r="G20" s="161">
        <v>0</v>
      </c>
      <c r="H20" s="169"/>
      <c r="I20" s="5" t="s">
        <v>16</v>
      </c>
      <c r="J20" s="7"/>
      <c r="K20" s="7"/>
      <c r="L20" s="8">
        <f t="shared" ref="L20" si="1">G20/$C$10</f>
        <v>0</v>
      </c>
      <c r="M20" s="31"/>
      <c r="N20" s="28"/>
      <c r="O20" s="29"/>
      <c r="P20" s="29"/>
      <c r="Q20" s="29"/>
      <c r="R20" s="29"/>
      <c r="S20" s="29"/>
      <c r="T20" s="29"/>
      <c r="U20" s="30"/>
    </row>
    <row r="21" spans="1:21" ht="15" customHeight="1" x14ac:dyDescent="0.25">
      <c r="A21" s="151"/>
      <c r="B21" s="145">
        <v>45809</v>
      </c>
      <c r="C21" s="146"/>
      <c r="D21" s="146"/>
      <c r="E21" s="147"/>
      <c r="F21" s="3" t="s">
        <v>12</v>
      </c>
      <c r="G21" s="161">
        <v>0</v>
      </c>
      <c r="H21" s="169"/>
      <c r="I21" s="5" t="s">
        <v>16</v>
      </c>
      <c r="J21" s="7"/>
      <c r="K21" s="7"/>
      <c r="L21" s="8">
        <f t="shared" ref="L21" si="2">G21/$C$10</f>
        <v>0</v>
      </c>
      <c r="M21" s="31"/>
      <c r="N21" s="28"/>
      <c r="O21" s="29"/>
      <c r="P21" s="29"/>
      <c r="Q21" s="29"/>
      <c r="R21" s="29"/>
      <c r="S21" s="29"/>
      <c r="T21" s="29"/>
      <c r="U21" s="30"/>
    </row>
    <row r="22" spans="1:21" ht="15" customHeight="1" x14ac:dyDescent="0.25">
      <c r="A22" s="151"/>
      <c r="B22" s="145">
        <v>45839</v>
      </c>
      <c r="C22" s="146"/>
      <c r="D22" s="146"/>
      <c r="E22" s="147"/>
      <c r="F22" s="3" t="s">
        <v>12</v>
      </c>
      <c r="G22" s="161">
        <v>0</v>
      </c>
      <c r="H22" s="169"/>
      <c r="I22" s="5" t="s">
        <v>16</v>
      </c>
      <c r="J22" s="7"/>
      <c r="K22" s="7"/>
      <c r="L22" s="8">
        <f t="shared" ref="L22" si="3">G22/$C$10</f>
        <v>0</v>
      </c>
      <c r="M22" s="31"/>
      <c r="N22" s="28"/>
      <c r="O22" s="29"/>
      <c r="P22" s="29"/>
      <c r="Q22" s="29"/>
      <c r="R22" s="29"/>
      <c r="S22" s="29"/>
      <c r="T22" s="29"/>
      <c r="U22" s="30"/>
    </row>
    <row r="23" spans="1:21" ht="15" customHeight="1" x14ac:dyDescent="0.25">
      <c r="A23" s="151"/>
      <c r="B23" s="145">
        <v>45870</v>
      </c>
      <c r="C23" s="146"/>
      <c r="D23" s="146"/>
      <c r="E23" s="147"/>
      <c r="F23" s="3" t="s">
        <v>12</v>
      </c>
      <c r="G23" s="161">
        <v>0</v>
      </c>
      <c r="H23" s="169"/>
      <c r="I23" s="5" t="s">
        <v>16</v>
      </c>
      <c r="J23" s="7"/>
      <c r="K23" s="7"/>
      <c r="L23" s="8">
        <f t="shared" ref="L23" si="4">G23/$C$10</f>
        <v>0</v>
      </c>
      <c r="M23" s="31"/>
      <c r="N23" s="28"/>
      <c r="O23" s="29"/>
      <c r="P23" s="29"/>
      <c r="Q23" s="29"/>
      <c r="R23" s="29"/>
      <c r="S23" s="29"/>
      <c r="T23" s="29"/>
      <c r="U23" s="30"/>
    </row>
    <row r="24" spans="1:21" s="48" customFormat="1" ht="15" customHeight="1" x14ac:dyDescent="0.25">
      <c r="A24" s="151"/>
      <c r="B24" s="145">
        <v>45901</v>
      </c>
      <c r="C24" s="146"/>
      <c r="D24" s="146"/>
      <c r="E24" s="147"/>
      <c r="F24" s="50" t="s">
        <v>12</v>
      </c>
      <c r="G24" s="161">
        <v>0</v>
      </c>
      <c r="H24" s="169"/>
      <c r="I24" s="51" t="s">
        <v>16</v>
      </c>
      <c r="J24" s="52"/>
      <c r="K24" s="52"/>
      <c r="L24" s="53">
        <f t="shared" ref="L24:L27" si="5">G24/$C$10</f>
        <v>0</v>
      </c>
      <c r="M24" s="31"/>
      <c r="N24" s="58"/>
      <c r="O24" s="59"/>
      <c r="P24" s="59"/>
      <c r="Q24" s="59"/>
      <c r="R24" s="59"/>
      <c r="S24" s="59"/>
      <c r="T24" s="59"/>
      <c r="U24" s="60"/>
    </row>
    <row r="25" spans="1:21" s="48" customFormat="1" ht="15" customHeight="1" x14ac:dyDescent="0.25">
      <c r="A25" s="151"/>
      <c r="B25" s="145">
        <v>45931</v>
      </c>
      <c r="C25" s="146"/>
      <c r="D25" s="146"/>
      <c r="E25" s="147"/>
      <c r="F25" s="50" t="s">
        <v>12</v>
      </c>
      <c r="G25" s="161">
        <v>0</v>
      </c>
      <c r="H25" s="169"/>
      <c r="I25" s="51" t="s">
        <v>16</v>
      </c>
      <c r="J25" s="52"/>
      <c r="K25" s="52"/>
      <c r="L25" s="53">
        <f t="shared" si="5"/>
        <v>0</v>
      </c>
      <c r="M25" s="31"/>
      <c r="N25" s="58"/>
      <c r="O25" s="59"/>
      <c r="P25" s="59"/>
      <c r="Q25" s="59"/>
      <c r="R25" s="59"/>
      <c r="S25" s="59"/>
      <c r="T25" s="59"/>
      <c r="U25" s="60"/>
    </row>
    <row r="26" spans="1:21" s="48" customFormat="1" ht="15" customHeight="1" x14ac:dyDescent="0.25">
      <c r="A26" s="151"/>
      <c r="B26" s="145">
        <v>45962</v>
      </c>
      <c r="C26" s="146"/>
      <c r="D26" s="146"/>
      <c r="E26" s="147"/>
      <c r="F26" s="50" t="s">
        <v>12</v>
      </c>
      <c r="G26" s="161">
        <v>0</v>
      </c>
      <c r="H26" s="169"/>
      <c r="I26" s="51" t="s">
        <v>16</v>
      </c>
      <c r="J26" s="52"/>
      <c r="K26" s="52"/>
      <c r="L26" s="53">
        <f t="shared" si="5"/>
        <v>0</v>
      </c>
      <c r="M26" s="31"/>
      <c r="N26" s="58"/>
      <c r="O26" s="59"/>
      <c r="P26" s="59"/>
      <c r="Q26" s="59"/>
      <c r="R26" s="59"/>
      <c r="S26" s="59"/>
      <c r="T26" s="59"/>
      <c r="U26" s="60"/>
    </row>
    <row r="27" spans="1:21" s="48" customFormat="1" ht="15" customHeight="1" x14ac:dyDescent="0.25">
      <c r="A27" s="151"/>
      <c r="B27" s="145">
        <v>45992</v>
      </c>
      <c r="C27" s="146"/>
      <c r="D27" s="146"/>
      <c r="E27" s="147"/>
      <c r="F27" s="50" t="s">
        <v>12</v>
      </c>
      <c r="G27" s="161">
        <v>0</v>
      </c>
      <c r="H27" s="169"/>
      <c r="I27" s="51" t="s">
        <v>16</v>
      </c>
      <c r="J27" s="52"/>
      <c r="K27" s="52"/>
      <c r="L27" s="53">
        <f t="shared" si="5"/>
        <v>0</v>
      </c>
      <c r="M27" s="31"/>
      <c r="N27" s="58"/>
      <c r="O27" s="59"/>
      <c r="P27" s="59"/>
      <c r="Q27" s="59"/>
      <c r="R27" s="59"/>
      <c r="S27" s="59"/>
      <c r="T27" s="59"/>
      <c r="U27" s="60"/>
    </row>
    <row r="28" spans="1:21" s="48" customFormat="1" ht="15" customHeight="1" x14ac:dyDescent="0.25">
      <c r="A28" s="151"/>
      <c r="B28" s="145">
        <v>46023</v>
      </c>
      <c r="C28" s="146"/>
      <c r="D28" s="146"/>
      <c r="E28" s="147"/>
      <c r="F28" s="50" t="s">
        <v>12</v>
      </c>
      <c r="G28" s="161">
        <v>0</v>
      </c>
      <c r="H28" s="169"/>
      <c r="I28" s="74" t="s">
        <v>16</v>
      </c>
      <c r="J28" s="66"/>
      <c r="K28" s="66"/>
      <c r="L28" s="71">
        <f t="shared" ref="L28" si="6">G28/$C$10</f>
        <v>0</v>
      </c>
      <c r="M28" s="31"/>
      <c r="N28" s="67"/>
      <c r="O28" s="59"/>
      <c r="P28" s="59"/>
      <c r="Q28" s="59"/>
      <c r="R28" s="59"/>
      <c r="S28" s="59"/>
      <c r="T28" s="59"/>
      <c r="U28" s="68"/>
    </row>
    <row r="29" spans="1:21" s="48" customFormat="1" ht="15" customHeight="1" x14ac:dyDescent="0.25">
      <c r="A29" s="151"/>
      <c r="B29" s="145">
        <v>46054</v>
      </c>
      <c r="C29" s="146"/>
      <c r="D29" s="146"/>
      <c r="E29" s="147"/>
      <c r="F29" s="50" t="s">
        <v>12</v>
      </c>
      <c r="G29" s="161">
        <v>0</v>
      </c>
      <c r="H29" s="169"/>
      <c r="I29" s="74" t="s">
        <v>16</v>
      </c>
      <c r="J29" s="66"/>
      <c r="K29" s="66"/>
      <c r="L29" s="71">
        <f t="shared" ref="L29" si="7">G29/$C$10</f>
        <v>0</v>
      </c>
      <c r="M29" s="31"/>
      <c r="N29" s="67"/>
      <c r="O29" s="59"/>
      <c r="P29" s="59"/>
      <c r="Q29" s="59"/>
      <c r="R29" s="59"/>
      <c r="S29" s="59"/>
      <c r="T29" s="59"/>
      <c r="U29" s="68"/>
    </row>
    <row r="30" spans="1:21" s="48" customFormat="1" ht="15" customHeight="1" x14ac:dyDescent="0.25">
      <c r="A30" s="151"/>
      <c r="B30" s="145">
        <v>46082</v>
      </c>
      <c r="C30" s="146"/>
      <c r="D30" s="146"/>
      <c r="E30" s="147"/>
      <c r="F30" s="50" t="s">
        <v>12</v>
      </c>
      <c r="G30" s="161">
        <v>0</v>
      </c>
      <c r="H30" s="169"/>
      <c r="I30" s="83" t="s">
        <v>16</v>
      </c>
      <c r="J30" s="78"/>
      <c r="K30" s="78"/>
      <c r="L30" s="82">
        <f t="shared" ref="L30" si="8">G30/$C$10</f>
        <v>0</v>
      </c>
      <c r="M30" s="31"/>
      <c r="N30" s="79"/>
      <c r="O30" s="59"/>
      <c r="P30" s="59"/>
      <c r="Q30" s="59"/>
      <c r="R30" s="59"/>
      <c r="S30" s="59"/>
      <c r="T30" s="59"/>
      <c r="U30" s="80"/>
    </row>
    <row r="31" spans="1:21" s="48" customFormat="1" ht="15" customHeight="1" x14ac:dyDescent="0.25">
      <c r="A31" s="151"/>
      <c r="B31" s="145">
        <v>46113</v>
      </c>
      <c r="C31" s="146"/>
      <c r="D31" s="146"/>
      <c r="E31" s="147"/>
      <c r="F31" s="50" t="s">
        <v>12</v>
      </c>
      <c r="G31" s="161">
        <v>0</v>
      </c>
      <c r="H31" s="169"/>
      <c r="I31" s="119" t="s">
        <v>16</v>
      </c>
      <c r="J31" s="114"/>
      <c r="K31" s="114"/>
      <c r="L31" s="91">
        <f t="shared" ref="L31:L32" si="9">G31/$C$10</f>
        <v>0</v>
      </c>
      <c r="M31" s="31"/>
      <c r="N31" s="115"/>
      <c r="O31" s="59"/>
      <c r="P31" s="59"/>
      <c r="Q31" s="59"/>
      <c r="R31" s="59"/>
      <c r="S31" s="59"/>
      <c r="T31" s="59"/>
      <c r="U31" s="116"/>
    </row>
    <row r="32" spans="1:21" s="48" customFormat="1" ht="15" customHeight="1" x14ac:dyDescent="0.25">
      <c r="A32" s="152"/>
      <c r="B32" s="145">
        <v>46143</v>
      </c>
      <c r="C32" s="146"/>
      <c r="D32" s="146"/>
      <c r="E32" s="147"/>
      <c r="F32" s="50" t="s">
        <v>12</v>
      </c>
      <c r="G32" s="161">
        <v>0</v>
      </c>
      <c r="H32" s="169"/>
      <c r="I32" s="119" t="s">
        <v>16</v>
      </c>
      <c r="J32" s="114"/>
      <c r="K32" s="114"/>
      <c r="L32" s="91">
        <f t="shared" si="9"/>
        <v>0</v>
      </c>
      <c r="M32" s="31"/>
      <c r="N32" s="115"/>
      <c r="O32" s="59"/>
      <c r="P32" s="59"/>
      <c r="Q32" s="59"/>
      <c r="R32" s="59"/>
      <c r="S32" s="59"/>
      <c r="T32" s="59"/>
      <c r="U32" s="116"/>
    </row>
    <row r="33" spans="1:21" ht="15.75" x14ac:dyDescent="0.25">
      <c r="A33" s="232" t="s">
        <v>17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</row>
    <row r="34" spans="1:21" ht="15.75" x14ac:dyDescent="0.25">
      <c r="A34" s="1" t="s">
        <v>33</v>
      </c>
      <c r="B34" s="170" t="s">
        <v>0</v>
      </c>
      <c r="C34" s="170"/>
      <c r="D34" s="170"/>
      <c r="E34" s="170"/>
      <c r="F34" s="170"/>
      <c r="G34" s="170"/>
      <c r="H34" s="170"/>
      <c r="I34" s="170"/>
      <c r="J34" s="11"/>
      <c r="K34" s="11"/>
      <c r="L34" s="165" t="s">
        <v>1</v>
      </c>
      <c r="M34" s="165"/>
      <c r="N34" s="165"/>
      <c r="O34" s="165"/>
      <c r="P34" s="165"/>
      <c r="Q34" s="165"/>
      <c r="R34" s="165"/>
      <c r="S34" s="165"/>
      <c r="T34" s="165"/>
      <c r="U34" s="10" t="s">
        <v>2</v>
      </c>
    </row>
    <row r="35" spans="1:21" ht="47.25" x14ac:dyDescent="0.25">
      <c r="A35" s="169" t="s">
        <v>46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49" t="s">
        <v>34</v>
      </c>
      <c r="M35" s="149"/>
      <c r="N35" s="149"/>
      <c r="O35" s="149"/>
      <c r="P35" s="149"/>
      <c r="Q35" s="149"/>
      <c r="R35" s="149"/>
      <c r="S35" s="149"/>
      <c r="T35" s="149"/>
      <c r="U35" s="12" t="s">
        <v>24</v>
      </c>
    </row>
    <row r="36" spans="1:21" ht="15.75" x14ac:dyDescent="0.25">
      <c r="A36" s="165" t="s">
        <v>3</v>
      </c>
      <c r="B36" s="165"/>
      <c r="C36" s="165"/>
      <c r="D36" s="165"/>
      <c r="E36" s="165" t="s">
        <v>4</v>
      </c>
      <c r="F36" s="165"/>
      <c r="G36" s="165"/>
      <c r="H36" s="165"/>
      <c r="I36" s="165" t="s">
        <v>5</v>
      </c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</row>
    <row r="37" spans="1:21" x14ac:dyDescent="0.25">
      <c r="A37" s="169" t="s">
        <v>15</v>
      </c>
      <c r="B37" s="169"/>
      <c r="C37" s="169"/>
      <c r="D37" s="169"/>
      <c r="E37" s="169" t="s">
        <v>31</v>
      </c>
      <c r="F37" s="169"/>
      <c r="G37" s="169"/>
      <c r="H37" s="169"/>
      <c r="I37" s="149" t="s">
        <v>35</v>
      </c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</row>
    <row r="38" spans="1:21" x14ac:dyDescent="0.25">
      <c r="A38" s="169"/>
      <c r="B38" s="169"/>
      <c r="C38" s="169"/>
      <c r="D38" s="169"/>
      <c r="E38" s="169"/>
      <c r="F38" s="169"/>
      <c r="G38" s="169"/>
      <c r="H38" s="16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</row>
    <row r="39" spans="1:21" ht="15.75" x14ac:dyDescent="0.25">
      <c r="A39" s="10" t="s">
        <v>6</v>
      </c>
      <c r="B39" s="165" t="s">
        <v>7</v>
      </c>
      <c r="C39" s="165"/>
      <c r="D39" s="165"/>
      <c r="E39" s="165"/>
      <c r="F39" s="165"/>
      <c r="G39" s="165" t="s">
        <v>8</v>
      </c>
      <c r="H39" s="165"/>
      <c r="I39" s="165" t="s">
        <v>19</v>
      </c>
      <c r="J39" s="165"/>
      <c r="K39" s="165"/>
      <c r="L39" s="165"/>
      <c r="M39" s="165" t="s">
        <v>9</v>
      </c>
      <c r="N39" s="165"/>
      <c r="O39" s="165"/>
      <c r="P39" s="165"/>
      <c r="Q39" s="165"/>
      <c r="R39" s="165" t="s">
        <v>10</v>
      </c>
      <c r="S39" s="165"/>
      <c r="T39" s="165"/>
      <c r="U39" s="165"/>
    </row>
    <row r="40" spans="1:21" ht="17.25" customHeight="1" x14ac:dyDescent="0.25">
      <c r="A40" s="149" t="s">
        <v>36</v>
      </c>
      <c r="B40" s="234" t="s">
        <v>11</v>
      </c>
      <c r="C40" s="215">
        <v>16999329.510000002</v>
      </c>
      <c r="D40" s="215"/>
      <c r="E40" s="215"/>
      <c r="F40" s="215"/>
      <c r="G40" s="33" t="s">
        <v>12</v>
      </c>
      <c r="H40" s="13">
        <v>15443753.65</v>
      </c>
      <c r="I40" s="162">
        <f>H40/C40</f>
        <v>0.90849192851489113</v>
      </c>
      <c r="J40" s="162"/>
      <c r="K40" s="162"/>
      <c r="L40" s="162"/>
      <c r="M40" s="163">
        <v>45156</v>
      </c>
      <c r="N40" s="163"/>
      <c r="O40" s="163"/>
      <c r="P40" s="163"/>
      <c r="Q40" s="163"/>
      <c r="R40" s="163" t="s">
        <v>114</v>
      </c>
      <c r="S40" s="163"/>
      <c r="T40" s="163"/>
      <c r="U40" s="163"/>
    </row>
    <row r="41" spans="1:21" ht="15.75" x14ac:dyDescent="0.25">
      <c r="A41" s="233"/>
      <c r="B41" s="234"/>
      <c r="C41" s="215"/>
      <c r="D41" s="215"/>
      <c r="E41" s="215"/>
      <c r="F41" s="215"/>
      <c r="G41" s="165" t="s">
        <v>21</v>
      </c>
      <c r="H41" s="165"/>
      <c r="I41" s="165" t="s">
        <v>20</v>
      </c>
      <c r="J41" s="165"/>
      <c r="K41" s="165"/>
      <c r="L41" s="165"/>
      <c r="M41" s="165" t="s">
        <v>13</v>
      </c>
      <c r="N41" s="165"/>
      <c r="O41" s="165"/>
      <c r="P41" s="165"/>
      <c r="Q41" s="165"/>
      <c r="R41" s="163"/>
      <c r="S41" s="163"/>
      <c r="T41" s="163"/>
      <c r="U41" s="163"/>
    </row>
    <row r="42" spans="1:21" ht="15.75" x14ac:dyDescent="0.25">
      <c r="A42" s="233"/>
      <c r="B42" s="234"/>
      <c r="C42" s="215"/>
      <c r="D42" s="215"/>
      <c r="E42" s="215"/>
      <c r="F42" s="215"/>
      <c r="G42" s="33" t="s">
        <v>12</v>
      </c>
      <c r="H42" s="81">
        <v>15443753.65</v>
      </c>
      <c r="I42" s="166">
        <f>H42/C40</f>
        <v>0.90849192851489113</v>
      </c>
      <c r="J42" s="166"/>
      <c r="K42" s="166"/>
      <c r="L42" s="166"/>
      <c r="M42" s="167" t="s">
        <v>95</v>
      </c>
      <c r="N42" s="167"/>
      <c r="O42" s="167"/>
      <c r="P42" s="167"/>
      <c r="Q42" s="167"/>
      <c r="R42" s="163"/>
      <c r="S42" s="163"/>
      <c r="T42" s="163"/>
      <c r="U42" s="163"/>
    </row>
    <row r="43" spans="1:21" ht="16.5" customHeight="1" x14ac:dyDescent="0.25">
      <c r="A43" s="192" t="s">
        <v>18</v>
      </c>
      <c r="B43" s="160" t="s">
        <v>37</v>
      </c>
      <c r="C43" s="160"/>
      <c r="D43" s="160"/>
      <c r="E43" s="160"/>
      <c r="F43" s="3" t="s">
        <v>12</v>
      </c>
      <c r="G43" s="161">
        <v>798292.83</v>
      </c>
      <c r="H43" s="161"/>
      <c r="I43" s="5" t="s">
        <v>91</v>
      </c>
      <c r="J43" s="7"/>
      <c r="K43" s="7"/>
      <c r="L43" s="61">
        <f t="shared" ref="L43:L48" si="10">G43/$C$40</f>
        <v>4.6960253904743558E-2</v>
      </c>
      <c r="M43" s="189"/>
      <c r="N43" s="216" t="s">
        <v>44</v>
      </c>
      <c r="O43" s="217"/>
      <c r="P43" s="217"/>
      <c r="Q43" s="217"/>
      <c r="R43" s="217"/>
      <c r="S43" s="217"/>
      <c r="T43" s="217"/>
      <c r="U43" s="217"/>
    </row>
    <row r="44" spans="1:21" ht="15.75" x14ac:dyDescent="0.25">
      <c r="A44" s="193"/>
      <c r="B44" s="160" t="s">
        <v>39</v>
      </c>
      <c r="C44" s="160"/>
      <c r="D44" s="160"/>
      <c r="E44" s="160"/>
      <c r="F44" s="3" t="s">
        <v>12</v>
      </c>
      <c r="G44" s="161">
        <v>10023422.24</v>
      </c>
      <c r="H44" s="161"/>
      <c r="I44" s="5" t="s">
        <v>91</v>
      </c>
      <c r="J44" s="7"/>
      <c r="K44" s="7"/>
      <c r="L44" s="61">
        <f t="shared" si="10"/>
        <v>0.58963632854481918</v>
      </c>
      <c r="M44" s="190"/>
      <c r="N44" s="206" t="s">
        <v>45</v>
      </c>
      <c r="O44" s="207"/>
      <c r="P44" s="207"/>
      <c r="Q44" s="207"/>
      <c r="R44" s="207"/>
      <c r="S44" s="207"/>
      <c r="T44" s="207"/>
      <c r="U44" s="208"/>
    </row>
    <row r="45" spans="1:21" ht="15" customHeight="1" x14ac:dyDescent="0.25">
      <c r="A45" s="193"/>
      <c r="B45" s="145">
        <v>45658</v>
      </c>
      <c r="C45" s="146"/>
      <c r="D45" s="146"/>
      <c r="E45" s="147"/>
      <c r="F45" s="3" t="s">
        <v>12</v>
      </c>
      <c r="G45" s="148">
        <v>0</v>
      </c>
      <c r="H45" s="149"/>
      <c r="I45" s="5" t="s">
        <v>16</v>
      </c>
      <c r="J45" s="7"/>
      <c r="K45" s="7"/>
      <c r="L45" s="61">
        <f t="shared" si="10"/>
        <v>0</v>
      </c>
      <c r="M45" s="190"/>
      <c r="N45" s="203" t="s">
        <v>94</v>
      </c>
      <c r="O45" s="204"/>
      <c r="P45" s="204"/>
      <c r="Q45" s="204"/>
      <c r="R45" s="204"/>
      <c r="S45" s="204"/>
      <c r="T45" s="204"/>
      <c r="U45" s="205"/>
    </row>
    <row r="46" spans="1:21" ht="15" customHeight="1" x14ac:dyDescent="0.25">
      <c r="A46" s="193"/>
      <c r="B46" s="145">
        <v>45689</v>
      </c>
      <c r="C46" s="146"/>
      <c r="D46" s="146"/>
      <c r="E46" s="147"/>
      <c r="F46" s="3" t="s">
        <v>12</v>
      </c>
      <c r="G46" s="148">
        <v>0</v>
      </c>
      <c r="H46" s="149"/>
      <c r="I46" s="5" t="s">
        <v>16</v>
      </c>
      <c r="J46" s="7"/>
      <c r="K46" s="7"/>
      <c r="L46" s="61">
        <f t="shared" si="10"/>
        <v>0</v>
      </c>
      <c r="M46" s="190"/>
      <c r="N46" s="132"/>
      <c r="O46" s="117"/>
      <c r="P46" s="117"/>
      <c r="Q46" s="117"/>
      <c r="R46" s="117"/>
      <c r="S46" s="117"/>
      <c r="T46" s="117"/>
      <c r="U46" s="118"/>
    </row>
    <row r="47" spans="1:21" ht="15" customHeight="1" x14ac:dyDescent="0.25">
      <c r="A47" s="193"/>
      <c r="B47" s="145">
        <v>45717</v>
      </c>
      <c r="C47" s="146"/>
      <c r="D47" s="146"/>
      <c r="E47" s="147"/>
      <c r="F47" s="3" t="s">
        <v>12</v>
      </c>
      <c r="G47" s="148">
        <v>1203425.21</v>
      </c>
      <c r="H47" s="149"/>
      <c r="I47" s="5" t="s">
        <v>16</v>
      </c>
      <c r="J47" s="7"/>
      <c r="K47" s="7"/>
      <c r="L47" s="61">
        <f t="shared" si="10"/>
        <v>7.079251033354432E-2</v>
      </c>
      <c r="M47" s="190"/>
      <c r="N47" s="132"/>
      <c r="O47" s="117"/>
      <c r="P47" s="117"/>
      <c r="Q47" s="117"/>
      <c r="R47" s="117"/>
      <c r="S47" s="117"/>
      <c r="T47" s="117"/>
      <c r="U47" s="118"/>
    </row>
    <row r="48" spans="1:21" ht="15" customHeight="1" x14ac:dyDescent="0.25">
      <c r="A48" s="193"/>
      <c r="B48" s="145">
        <v>45748</v>
      </c>
      <c r="C48" s="146"/>
      <c r="D48" s="146"/>
      <c r="E48" s="147"/>
      <c r="F48" s="3" t="s">
        <v>12</v>
      </c>
      <c r="G48" s="148">
        <v>0</v>
      </c>
      <c r="H48" s="149"/>
      <c r="I48" s="5" t="s">
        <v>16</v>
      </c>
      <c r="J48" s="7"/>
      <c r="K48" s="7"/>
      <c r="L48" s="61">
        <f t="shared" si="10"/>
        <v>0</v>
      </c>
      <c r="M48" s="190"/>
      <c r="N48" s="132"/>
      <c r="O48" s="117"/>
      <c r="P48" s="117"/>
      <c r="Q48" s="117"/>
      <c r="R48" s="117"/>
      <c r="S48" s="117"/>
      <c r="T48" s="117"/>
      <c r="U48" s="118"/>
    </row>
    <row r="49" spans="1:21" ht="15" customHeight="1" x14ac:dyDescent="0.25">
      <c r="A49" s="193"/>
      <c r="B49" s="145">
        <v>45778</v>
      </c>
      <c r="C49" s="146"/>
      <c r="D49" s="146"/>
      <c r="E49" s="147"/>
      <c r="F49" s="3" t="s">
        <v>12</v>
      </c>
      <c r="G49" s="148">
        <v>3418613.4</v>
      </c>
      <c r="H49" s="149"/>
      <c r="I49" s="5" t="s">
        <v>16</v>
      </c>
      <c r="J49" s="7"/>
      <c r="K49" s="7"/>
      <c r="L49" s="61">
        <f>G49/$C$40</f>
        <v>0.20110283749655958</v>
      </c>
      <c r="M49" s="190"/>
      <c r="N49" s="132"/>
      <c r="O49" s="117"/>
      <c r="P49" s="117"/>
      <c r="Q49" s="117"/>
      <c r="R49" s="117"/>
      <c r="S49" s="117"/>
      <c r="T49" s="117"/>
      <c r="U49" s="118"/>
    </row>
    <row r="50" spans="1:21" ht="15" customHeight="1" x14ac:dyDescent="0.25">
      <c r="A50" s="193"/>
      <c r="B50" s="145">
        <v>45809</v>
      </c>
      <c r="C50" s="146"/>
      <c r="D50" s="146"/>
      <c r="E50" s="147"/>
      <c r="F50" s="3" t="s">
        <v>12</v>
      </c>
      <c r="G50" s="148">
        <v>0</v>
      </c>
      <c r="H50" s="149"/>
      <c r="I50" s="5" t="s">
        <v>16</v>
      </c>
      <c r="J50" s="7"/>
      <c r="K50" s="7"/>
      <c r="L50" s="61">
        <f>G50/$C$40</f>
        <v>0</v>
      </c>
      <c r="M50" s="190"/>
      <c r="N50" s="132"/>
      <c r="O50" s="117"/>
      <c r="P50" s="117"/>
      <c r="Q50" s="117"/>
      <c r="R50" s="117"/>
      <c r="S50" s="117"/>
      <c r="T50" s="117"/>
      <c r="U50" s="118"/>
    </row>
    <row r="51" spans="1:21" ht="15" customHeight="1" x14ac:dyDescent="0.25">
      <c r="A51" s="193"/>
      <c r="B51" s="145">
        <v>45839</v>
      </c>
      <c r="C51" s="146"/>
      <c r="D51" s="146"/>
      <c r="E51" s="147"/>
      <c r="F51" s="3" t="s">
        <v>12</v>
      </c>
      <c r="G51" s="148">
        <v>0</v>
      </c>
      <c r="H51" s="149"/>
      <c r="I51" s="5" t="s">
        <v>16</v>
      </c>
      <c r="J51" s="7"/>
      <c r="K51" s="7"/>
      <c r="L51" s="61">
        <f>G51/$C$40</f>
        <v>0</v>
      </c>
      <c r="M51" s="190"/>
      <c r="N51" s="132"/>
      <c r="O51" s="117"/>
      <c r="P51" s="117"/>
      <c r="Q51" s="117"/>
      <c r="R51" s="117"/>
      <c r="S51" s="117"/>
      <c r="T51" s="117"/>
      <c r="U51" s="118"/>
    </row>
    <row r="52" spans="1:21" ht="15" customHeight="1" x14ac:dyDescent="0.25">
      <c r="A52" s="193"/>
      <c r="B52" s="145">
        <v>45870</v>
      </c>
      <c r="C52" s="146"/>
      <c r="D52" s="146"/>
      <c r="E52" s="147"/>
      <c r="F52" s="3" t="s">
        <v>12</v>
      </c>
      <c r="G52" s="148">
        <v>0</v>
      </c>
      <c r="H52" s="149"/>
      <c r="I52" s="5" t="s">
        <v>16</v>
      </c>
      <c r="J52" s="7"/>
      <c r="K52" s="7"/>
      <c r="L52" s="61">
        <f>G52/$C$40</f>
        <v>0</v>
      </c>
      <c r="M52" s="190"/>
      <c r="N52" s="132"/>
      <c r="O52" s="117"/>
      <c r="P52" s="117"/>
      <c r="Q52" s="117"/>
      <c r="R52" s="117"/>
      <c r="S52" s="117"/>
      <c r="T52" s="117"/>
      <c r="U52" s="118"/>
    </row>
    <row r="53" spans="1:21" s="48" customFormat="1" ht="15" customHeight="1" x14ac:dyDescent="0.25">
      <c r="A53" s="193"/>
      <c r="B53" s="145">
        <v>45901</v>
      </c>
      <c r="C53" s="146"/>
      <c r="D53" s="146"/>
      <c r="E53" s="147"/>
      <c r="F53" s="50" t="s">
        <v>12</v>
      </c>
      <c r="G53" s="148">
        <v>0</v>
      </c>
      <c r="H53" s="149"/>
      <c r="I53" s="51" t="s">
        <v>16</v>
      </c>
      <c r="J53" s="52"/>
      <c r="K53" s="52"/>
      <c r="L53" s="61">
        <f t="shared" ref="L53:L55" si="11">G53/$C$40</f>
        <v>0</v>
      </c>
      <c r="M53" s="190"/>
      <c r="N53" s="132"/>
      <c r="O53" s="117"/>
      <c r="P53" s="117"/>
      <c r="Q53" s="117"/>
      <c r="R53" s="117"/>
      <c r="S53" s="117"/>
      <c r="T53" s="117"/>
      <c r="U53" s="118"/>
    </row>
    <row r="54" spans="1:21" s="48" customFormat="1" ht="15" customHeight="1" x14ac:dyDescent="0.25">
      <c r="A54" s="193"/>
      <c r="B54" s="145">
        <v>45931</v>
      </c>
      <c r="C54" s="146"/>
      <c r="D54" s="146"/>
      <c r="E54" s="147"/>
      <c r="F54" s="50" t="s">
        <v>12</v>
      </c>
      <c r="G54" s="148">
        <v>0</v>
      </c>
      <c r="H54" s="149"/>
      <c r="I54" s="51" t="s">
        <v>16</v>
      </c>
      <c r="J54" s="52"/>
      <c r="K54" s="52"/>
      <c r="L54" s="61">
        <f t="shared" si="11"/>
        <v>0</v>
      </c>
      <c r="M54" s="190"/>
      <c r="N54" s="132"/>
      <c r="O54" s="117"/>
      <c r="P54" s="117"/>
      <c r="Q54" s="117"/>
      <c r="R54" s="117"/>
      <c r="S54" s="117"/>
      <c r="T54" s="117"/>
      <c r="U54" s="118"/>
    </row>
    <row r="55" spans="1:21" s="48" customFormat="1" ht="15" customHeight="1" x14ac:dyDescent="0.25">
      <c r="A55" s="193"/>
      <c r="B55" s="145">
        <v>45962</v>
      </c>
      <c r="C55" s="146"/>
      <c r="D55" s="146"/>
      <c r="E55" s="147"/>
      <c r="F55" s="50" t="s">
        <v>12</v>
      </c>
      <c r="G55" s="148">
        <v>0</v>
      </c>
      <c r="H55" s="149"/>
      <c r="I55" s="51" t="s">
        <v>16</v>
      </c>
      <c r="J55" s="52"/>
      <c r="K55" s="52"/>
      <c r="L55" s="61">
        <f t="shared" si="11"/>
        <v>0</v>
      </c>
      <c r="M55" s="190"/>
      <c r="N55" s="132"/>
      <c r="O55" s="117"/>
      <c r="P55" s="117"/>
      <c r="Q55" s="117"/>
      <c r="R55" s="117"/>
      <c r="S55" s="117"/>
      <c r="T55" s="117"/>
      <c r="U55" s="118"/>
    </row>
    <row r="56" spans="1:21" s="48" customFormat="1" ht="15" customHeight="1" x14ac:dyDescent="0.25">
      <c r="A56" s="193"/>
      <c r="B56" s="145">
        <v>45992</v>
      </c>
      <c r="C56" s="146"/>
      <c r="D56" s="146"/>
      <c r="E56" s="147"/>
      <c r="F56" s="50" t="s">
        <v>12</v>
      </c>
      <c r="G56" s="148">
        <v>0</v>
      </c>
      <c r="H56" s="149"/>
      <c r="I56" s="51" t="s">
        <v>16</v>
      </c>
      <c r="J56" s="52"/>
      <c r="K56" s="52"/>
      <c r="L56" s="61">
        <f t="shared" ref="L56" si="12">G56/$C$40</f>
        <v>0</v>
      </c>
      <c r="M56" s="190"/>
      <c r="N56" s="132"/>
      <c r="O56" s="117"/>
      <c r="P56" s="117"/>
      <c r="Q56" s="117"/>
      <c r="R56" s="117"/>
      <c r="S56" s="117"/>
      <c r="T56" s="117"/>
      <c r="U56" s="118"/>
    </row>
    <row r="57" spans="1:21" s="48" customFormat="1" ht="15" customHeight="1" x14ac:dyDescent="0.25">
      <c r="A57" s="193"/>
      <c r="B57" s="145">
        <v>46023</v>
      </c>
      <c r="C57" s="146"/>
      <c r="D57" s="146"/>
      <c r="E57" s="147"/>
      <c r="F57" s="50" t="s">
        <v>12</v>
      </c>
      <c r="G57" s="148">
        <v>0</v>
      </c>
      <c r="H57" s="149"/>
      <c r="I57" s="74" t="s">
        <v>16</v>
      </c>
      <c r="J57" s="66"/>
      <c r="K57" s="66"/>
      <c r="L57" s="61">
        <f t="shared" ref="L57:L58" si="13">G57/$C$40</f>
        <v>0</v>
      </c>
      <c r="M57" s="190"/>
      <c r="N57" s="132"/>
      <c r="O57" s="117"/>
      <c r="P57" s="117"/>
      <c r="Q57" s="117"/>
      <c r="R57" s="117"/>
      <c r="S57" s="117"/>
      <c r="T57" s="117"/>
      <c r="U57" s="118"/>
    </row>
    <row r="58" spans="1:21" s="48" customFormat="1" ht="15" customHeight="1" x14ac:dyDescent="0.25">
      <c r="A58" s="193"/>
      <c r="B58" s="145">
        <v>46054</v>
      </c>
      <c r="C58" s="146"/>
      <c r="D58" s="146"/>
      <c r="E58" s="147"/>
      <c r="F58" s="50" t="s">
        <v>12</v>
      </c>
      <c r="G58" s="148">
        <v>0</v>
      </c>
      <c r="H58" s="149"/>
      <c r="I58" s="74" t="s">
        <v>16</v>
      </c>
      <c r="J58" s="66"/>
      <c r="K58" s="66"/>
      <c r="L58" s="61">
        <f t="shared" si="13"/>
        <v>0</v>
      </c>
      <c r="M58" s="190"/>
      <c r="N58" s="132"/>
      <c r="O58" s="117"/>
      <c r="P58" s="117"/>
      <c r="Q58" s="117"/>
      <c r="R58" s="117"/>
      <c r="S58" s="117"/>
      <c r="T58" s="117"/>
      <c r="U58" s="118"/>
    </row>
    <row r="59" spans="1:21" s="48" customFormat="1" ht="15" customHeight="1" x14ac:dyDescent="0.25">
      <c r="A59" s="193"/>
      <c r="B59" s="145">
        <v>46082</v>
      </c>
      <c r="C59" s="146"/>
      <c r="D59" s="146"/>
      <c r="E59" s="147"/>
      <c r="F59" s="50" t="s">
        <v>12</v>
      </c>
      <c r="G59" s="148">
        <v>0</v>
      </c>
      <c r="H59" s="149"/>
      <c r="I59" s="83" t="s">
        <v>16</v>
      </c>
      <c r="J59" s="78"/>
      <c r="K59" s="78"/>
      <c r="L59" s="61">
        <f t="shared" ref="L59" si="14">G59/$C$40</f>
        <v>0</v>
      </c>
      <c r="M59" s="190"/>
      <c r="N59" s="132"/>
      <c r="O59" s="117"/>
      <c r="P59" s="117"/>
      <c r="Q59" s="117"/>
      <c r="R59" s="117"/>
      <c r="S59" s="117"/>
      <c r="T59" s="117"/>
      <c r="U59" s="118"/>
    </row>
    <row r="60" spans="1:21" s="48" customFormat="1" ht="15" customHeight="1" x14ac:dyDescent="0.25">
      <c r="A60" s="193"/>
      <c r="B60" s="145">
        <v>46113</v>
      </c>
      <c r="C60" s="146"/>
      <c r="D60" s="146"/>
      <c r="E60" s="147"/>
      <c r="F60" s="50" t="s">
        <v>12</v>
      </c>
      <c r="G60" s="148">
        <v>0</v>
      </c>
      <c r="H60" s="149"/>
      <c r="I60" s="119" t="s">
        <v>16</v>
      </c>
      <c r="J60" s="114"/>
      <c r="K60" s="114"/>
      <c r="L60" s="61">
        <f t="shared" ref="L60:L61" si="15">G60/$C$40</f>
        <v>0</v>
      </c>
      <c r="M60" s="190"/>
      <c r="N60" s="132"/>
      <c r="O60" s="117"/>
      <c r="P60" s="117"/>
      <c r="Q60" s="117"/>
      <c r="R60" s="117"/>
      <c r="S60" s="117"/>
      <c r="T60" s="117"/>
      <c r="U60" s="118"/>
    </row>
    <row r="61" spans="1:21" s="48" customFormat="1" ht="15" customHeight="1" x14ac:dyDescent="0.25">
      <c r="A61" s="194"/>
      <c r="B61" s="145">
        <v>46143</v>
      </c>
      <c r="C61" s="146"/>
      <c r="D61" s="146"/>
      <c r="E61" s="147"/>
      <c r="F61" s="50" t="s">
        <v>12</v>
      </c>
      <c r="G61" s="148">
        <v>0</v>
      </c>
      <c r="H61" s="149"/>
      <c r="I61" s="119" t="s">
        <v>16</v>
      </c>
      <c r="J61" s="114"/>
      <c r="K61" s="114"/>
      <c r="L61" s="61">
        <f t="shared" si="15"/>
        <v>0</v>
      </c>
      <c r="M61" s="191"/>
      <c r="N61" s="133"/>
      <c r="O61" s="36"/>
      <c r="P61" s="36"/>
      <c r="Q61" s="36"/>
      <c r="R61" s="36"/>
      <c r="S61" s="36"/>
      <c r="T61" s="36"/>
      <c r="U61" s="37"/>
    </row>
    <row r="62" spans="1:21" ht="15.75" x14ac:dyDescent="0.25">
      <c r="A62" s="141" t="s">
        <v>17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3"/>
      <c r="O62" s="143"/>
      <c r="P62" s="143"/>
      <c r="Q62" s="143"/>
      <c r="R62" s="143"/>
      <c r="S62" s="143"/>
      <c r="T62" s="143"/>
      <c r="U62" s="144"/>
    </row>
    <row r="63" spans="1:21" s="20" customFormat="1" ht="15.75" x14ac:dyDescent="0.25">
      <c r="A63" s="1" t="s">
        <v>50</v>
      </c>
      <c r="B63" s="170" t="s">
        <v>0</v>
      </c>
      <c r="C63" s="170"/>
      <c r="D63" s="170"/>
      <c r="E63" s="170"/>
      <c r="F63" s="170"/>
      <c r="G63" s="170"/>
      <c r="H63" s="170"/>
      <c r="I63" s="170"/>
      <c r="J63" s="11"/>
      <c r="K63" s="11"/>
      <c r="L63" s="165" t="s">
        <v>1</v>
      </c>
      <c r="M63" s="165"/>
      <c r="N63" s="165"/>
      <c r="O63" s="165"/>
      <c r="P63" s="165"/>
      <c r="Q63" s="165"/>
      <c r="R63" s="165"/>
      <c r="S63" s="165"/>
      <c r="T63" s="165"/>
      <c r="U63" s="10" t="s">
        <v>2</v>
      </c>
    </row>
    <row r="64" spans="1:21" s="20" customFormat="1" ht="47.25" x14ac:dyDescent="0.25">
      <c r="A64" s="199" t="s">
        <v>55</v>
      </c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5" t="s">
        <v>51</v>
      </c>
      <c r="M64" s="195"/>
      <c r="N64" s="195"/>
      <c r="O64" s="195"/>
      <c r="P64" s="195"/>
      <c r="Q64" s="195"/>
      <c r="R64" s="195"/>
      <c r="S64" s="195"/>
      <c r="T64" s="195"/>
      <c r="U64" s="15" t="s">
        <v>24</v>
      </c>
    </row>
    <row r="65" spans="1:21" s="20" customFormat="1" ht="15.75" x14ac:dyDescent="0.25">
      <c r="A65" s="165" t="s">
        <v>3</v>
      </c>
      <c r="B65" s="165"/>
      <c r="C65" s="165"/>
      <c r="D65" s="165"/>
      <c r="E65" s="165" t="s">
        <v>4</v>
      </c>
      <c r="F65" s="165"/>
      <c r="G65" s="165"/>
      <c r="H65" s="165"/>
      <c r="I65" s="165" t="s">
        <v>5</v>
      </c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</row>
    <row r="66" spans="1:21" s="20" customFormat="1" x14ac:dyDescent="0.25">
      <c r="A66" s="199" t="s">
        <v>52</v>
      </c>
      <c r="B66" s="199"/>
      <c r="C66" s="199"/>
      <c r="D66" s="199"/>
      <c r="E66" s="199" t="s">
        <v>56</v>
      </c>
      <c r="F66" s="199"/>
      <c r="G66" s="199"/>
      <c r="H66" s="199"/>
      <c r="I66" s="195" t="s">
        <v>53</v>
      </c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</row>
    <row r="67" spans="1:21" s="20" customFormat="1" x14ac:dyDescent="0.25">
      <c r="A67" s="199"/>
      <c r="B67" s="199"/>
      <c r="C67" s="199"/>
      <c r="D67" s="199"/>
      <c r="E67" s="199"/>
      <c r="F67" s="199"/>
      <c r="G67" s="199"/>
      <c r="H67" s="199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</row>
    <row r="68" spans="1:21" s="20" customFormat="1" ht="15.75" x14ac:dyDescent="0.25">
      <c r="A68" s="10" t="s">
        <v>6</v>
      </c>
      <c r="B68" s="165" t="s">
        <v>7</v>
      </c>
      <c r="C68" s="165"/>
      <c r="D68" s="165"/>
      <c r="E68" s="165"/>
      <c r="F68" s="165"/>
      <c r="G68" s="165" t="s">
        <v>8</v>
      </c>
      <c r="H68" s="165"/>
      <c r="I68" s="165" t="s">
        <v>19</v>
      </c>
      <c r="J68" s="165"/>
      <c r="K68" s="165"/>
      <c r="L68" s="165"/>
      <c r="M68" s="165" t="s">
        <v>9</v>
      </c>
      <c r="N68" s="165"/>
      <c r="O68" s="165"/>
      <c r="P68" s="165"/>
      <c r="Q68" s="165"/>
      <c r="R68" s="165" t="s">
        <v>10</v>
      </c>
      <c r="S68" s="165"/>
      <c r="T68" s="165"/>
      <c r="U68" s="165"/>
    </row>
    <row r="69" spans="1:21" s="20" customFormat="1" ht="17.25" customHeight="1" x14ac:dyDescent="0.25">
      <c r="A69" s="195" t="s">
        <v>54</v>
      </c>
      <c r="B69" s="195"/>
      <c r="C69" s="161">
        <v>2545953.69</v>
      </c>
      <c r="D69" s="161"/>
      <c r="E69" s="161"/>
      <c r="F69" s="161"/>
      <c r="G69" s="19" t="s">
        <v>12</v>
      </c>
      <c r="H69" s="13">
        <f>SUM(G72:H89)</f>
        <v>1302852.1499999999</v>
      </c>
      <c r="I69" s="162">
        <f>H69/C69</f>
        <v>0.51173442593136875</v>
      </c>
      <c r="J69" s="162"/>
      <c r="K69" s="162"/>
      <c r="L69" s="162"/>
      <c r="M69" s="200">
        <v>45478</v>
      </c>
      <c r="N69" s="200"/>
      <c r="O69" s="200"/>
      <c r="P69" s="200"/>
      <c r="Q69" s="200"/>
      <c r="R69" s="163" t="s">
        <v>162</v>
      </c>
      <c r="S69" s="163"/>
      <c r="T69" s="163"/>
      <c r="U69" s="163"/>
    </row>
    <row r="70" spans="1:21" s="20" customFormat="1" ht="17.25" customHeight="1" x14ac:dyDescent="0.25">
      <c r="A70" s="195"/>
      <c r="B70" s="195"/>
      <c r="C70" s="161"/>
      <c r="D70" s="161"/>
      <c r="E70" s="161"/>
      <c r="F70" s="161"/>
      <c r="G70" s="165" t="s">
        <v>21</v>
      </c>
      <c r="H70" s="165"/>
      <c r="I70" s="165" t="s">
        <v>20</v>
      </c>
      <c r="J70" s="165"/>
      <c r="K70" s="165"/>
      <c r="L70" s="165"/>
      <c r="M70" s="165" t="s">
        <v>13</v>
      </c>
      <c r="N70" s="165"/>
      <c r="O70" s="165"/>
      <c r="P70" s="165"/>
      <c r="Q70" s="165"/>
      <c r="R70" s="163"/>
      <c r="S70" s="163"/>
      <c r="T70" s="163"/>
      <c r="U70" s="163"/>
    </row>
    <row r="71" spans="1:21" s="20" customFormat="1" ht="17.25" customHeight="1" x14ac:dyDescent="0.25">
      <c r="A71" s="195"/>
      <c r="B71" s="195"/>
      <c r="C71" s="161"/>
      <c r="D71" s="161"/>
      <c r="E71" s="161"/>
      <c r="F71" s="161"/>
      <c r="G71" s="19" t="s">
        <v>12</v>
      </c>
      <c r="H71" s="16">
        <v>1995336.68</v>
      </c>
      <c r="I71" s="166">
        <f>H71/C69</f>
        <v>0.78372858384552946</v>
      </c>
      <c r="J71" s="166"/>
      <c r="K71" s="166"/>
      <c r="L71" s="166"/>
      <c r="M71" s="168" t="s">
        <v>115</v>
      </c>
      <c r="N71" s="168"/>
      <c r="O71" s="168"/>
      <c r="P71" s="168"/>
      <c r="Q71" s="168"/>
      <c r="R71" s="164"/>
      <c r="S71" s="164"/>
      <c r="T71" s="164"/>
      <c r="U71" s="164"/>
    </row>
    <row r="72" spans="1:21" s="20" customFormat="1" ht="15.75" customHeight="1" x14ac:dyDescent="0.25">
      <c r="A72" s="192" t="s">
        <v>18</v>
      </c>
      <c r="B72" s="160" t="s">
        <v>39</v>
      </c>
      <c r="C72" s="160"/>
      <c r="D72" s="160"/>
      <c r="E72" s="160"/>
      <c r="F72" s="4" t="s">
        <v>12</v>
      </c>
      <c r="G72" s="222">
        <v>0</v>
      </c>
      <c r="H72" s="222"/>
      <c r="I72" s="5" t="s">
        <v>91</v>
      </c>
      <c r="J72" s="23"/>
      <c r="K72" s="23"/>
      <c r="L72" s="38">
        <f>G72/$C$69</f>
        <v>0</v>
      </c>
      <c r="M72" s="276"/>
      <c r="N72" s="183" t="s">
        <v>45</v>
      </c>
      <c r="O72" s="184"/>
      <c r="P72" s="184"/>
      <c r="Q72" s="184"/>
      <c r="R72" s="184"/>
      <c r="S72" s="184"/>
      <c r="T72" s="184"/>
      <c r="U72" s="185"/>
    </row>
    <row r="73" spans="1:21" ht="15" customHeight="1" x14ac:dyDescent="0.25">
      <c r="A73" s="193"/>
      <c r="B73" s="145">
        <v>45658</v>
      </c>
      <c r="C73" s="146"/>
      <c r="D73" s="146"/>
      <c r="E73" s="147"/>
      <c r="F73" s="3" t="s">
        <v>12</v>
      </c>
      <c r="G73" s="148">
        <v>0</v>
      </c>
      <c r="H73" s="195"/>
      <c r="I73" s="5" t="s">
        <v>16</v>
      </c>
      <c r="J73" s="7"/>
      <c r="K73" s="7"/>
      <c r="L73" s="38">
        <f t="shared" ref="L73:L87" si="16">G73/$C$69</f>
        <v>0</v>
      </c>
      <c r="M73" s="277"/>
      <c r="N73" s="186" t="s">
        <v>161</v>
      </c>
      <c r="O73" s="187"/>
      <c r="P73" s="187"/>
      <c r="Q73" s="187"/>
      <c r="R73" s="187"/>
      <c r="S73" s="187"/>
      <c r="T73" s="187"/>
      <c r="U73" s="188"/>
    </row>
    <row r="74" spans="1:21" ht="15" customHeight="1" x14ac:dyDescent="0.25">
      <c r="A74" s="193"/>
      <c r="B74" s="145">
        <v>45689</v>
      </c>
      <c r="C74" s="146"/>
      <c r="D74" s="146"/>
      <c r="E74" s="147"/>
      <c r="F74" s="3" t="s">
        <v>12</v>
      </c>
      <c r="G74" s="148">
        <v>0</v>
      </c>
      <c r="H74" s="195"/>
      <c r="I74" s="5" t="s">
        <v>16</v>
      </c>
      <c r="J74" s="22"/>
      <c r="K74" s="22"/>
      <c r="L74" s="38">
        <f t="shared" si="16"/>
        <v>0</v>
      </c>
      <c r="M74" s="277"/>
      <c r="N74" s="186"/>
      <c r="O74" s="187"/>
      <c r="P74" s="187"/>
      <c r="Q74" s="187"/>
      <c r="R74" s="187"/>
      <c r="S74" s="187"/>
      <c r="T74" s="187"/>
      <c r="U74" s="188"/>
    </row>
    <row r="75" spans="1:21" ht="15" customHeight="1" x14ac:dyDescent="0.25">
      <c r="A75" s="193"/>
      <c r="B75" s="145">
        <v>45717</v>
      </c>
      <c r="C75" s="146"/>
      <c r="D75" s="146"/>
      <c r="E75" s="147"/>
      <c r="F75" s="3" t="s">
        <v>12</v>
      </c>
      <c r="G75" s="148">
        <v>0</v>
      </c>
      <c r="H75" s="195"/>
      <c r="I75" s="5" t="s">
        <v>16</v>
      </c>
      <c r="J75" s="22"/>
      <c r="K75" s="22"/>
      <c r="L75" s="38">
        <f t="shared" si="16"/>
        <v>0</v>
      </c>
      <c r="M75" s="277"/>
      <c r="N75" s="186"/>
      <c r="O75" s="187"/>
      <c r="P75" s="187"/>
      <c r="Q75" s="187"/>
      <c r="R75" s="187"/>
      <c r="S75" s="187"/>
      <c r="T75" s="187"/>
      <c r="U75" s="188"/>
    </row>
    <row r="76" spans="1:21" ht="15" customHeight="1" x14ac:dyDescent="0.25">
      <c r="A76" s="193"/>
      <c r="B76" s="145">
        <v>45748</v>
      </c>
      <c r="C76" s="146"/>
      <c r="D76" s="146"/>
      <c r="E76" s="147"/>
      <c r="F76" s="3" t="s">
        <v>12</v>
      </c>
      <c r="G76" s="148">
        <v>0</v>
      </c>
      <c r="H76" s="195"/>
      <c r="I76" s="5" t="s">
        <v>16</v>
      </c>
      <c r="J76" s="22"/>
      <c r="K76" s="22"/>
      <c r="L76" s="38">
        <f t="shared" si="16"/>
        <v>0</v>
      </c>
      <c r="M76" s="277"/>
      <c r="N76" s="186"/>
      <c r="O76" s="187"/>
      <c r="P76" s="187"/>
      <c r="Q76" s="187"/>
      <c r="R76" s="187"/>
      <c r="S76" s="187"/>
      <c r="T76" s="187"/>
      <c r="U76" s="188"/>
    </row>
    <row r="77" spans="1:21" ht="15" customHeight="1" x14ac:dyDescent="0.25">
      <c r="A77" s="193"/>
      <c r="B77" s="145">
        <v>45778</v>
      </c>
      <c r="C77" s="146"/>
      <c r="D77" s="146"/>
      <c r="E77" s="147"/>
      <c r="F77" s="3" t="s">
        <v>12</v>
      </c>
      <c r="G77" s="148">
        <v>0</v>
      </c>
      <c r="H77" s="195"/>
      <c r="I77" s="5" t="s">
        <v>16</v>
      </c>
      <c r="J77" s="22"/>
      <c r="K77" s="22"/>
      <c r="L77" s="38">
        <f t="shared" si="16"/>
        <v>0</v>
      </c>
      <c r="M77" s="277"/>
      <c r="N77" s="186"/>
      <c r="O77" s="187"/>
      <c r="P77" s="187"/>
      <c r="Q77" s="187"/>
      <c r="R77" s="187"/>
      <c r="S77" s="187"/>
      <c r="T77" s="187"/>
      <c r="U77" s="188"/>
    </row>
    <row r="78" spans="1:21" ht="15" customHeight="1" x14ac:dyDescent="0.25">
      <c r="A78" s="193"/>
      <c r="B78" s="145">
        <v>45809</v>
      </c>
      <c r="C78" s="146"/>
      <c r="D78" s="146"/>
      <c r="E78" s="147"/>
      <c r="F78" s="3" t="s">
        <v>12</v>
      </c>
      <c r="G78" s="148">
        <v>557519.87</v>
      </c>
      <c r="H78" s="195"/>
      <c r="I78" s="5" t="s">
        <v>16</v>
      </c>
      <c r="J78" s="22"/>
      <c r="K78" s="22"/>
      <c r="L78" s="38">
        <f t="shared" si="16"/>
        <v>0.21898272234480431</v>
      </c>
      <c r="M78" s="277"/>
      <c r="N78" s="186"/>
      <c r="O78" s="187"/>
      <c r="P78" s="187"/>
      <c r="Q78" s="187"/>
      <c r="R78" s="187"/>
      <c r="S78" s="187"/>
      <c r="T78" s="187"/>
      <c r="U78" s="188"/>
    </row>
    <row r="79" spans="1:21" ht="15" customHeight="1" x14ac:dyDescent="0.25">
      <c r="A79" s="193"/>
      <c r="B79" s="145">
        <v>45839</v>
      </c>
      <c r="C79" s="146"/>
      <c r="D79" s="146"/>
      <c r="E79" s="147"/>
      <c r="F79" s="3" t="s">
        <v>12</v>
      </c>
      <c r="G79" s="148">
        <v>313837.06</v>
      </c>
      <c r="H79" s="195"/>
      <c r="I79" s="5" t="s">
        <v>16</v>
      </c>
      <c r="J79" s="22"/>
      <c r="K79" s="22"/>
      <c r="L79" s="38">
        <f t="shared" si="16"/>
        <v>0.12326895859602223</v>
      </c>
      <c r="M79" s="277"/>
      <c r="N79" s="125"/>
      <c r="O79" s="126"/>
      <c r="P79" s="126"/>
      <c r="Q79" s="126"/>
      <c r="R79" s="126"/>
      <c r="S79" s="126"/>
      <c r="T79" s="126"/>
      <c r="U79" s="127"/>
    </row>
    <row r="80" spans="1:21" ht="15" customHeight="1" x14ac:dyDescent="0.25">
      <c r="A80" s="193"/>
      <c r="B80" s="145">
        <v>45870</v>
      </c>
      <c r="C80" s="146"/>
      <c r="D80" s="146"/>
      <c r="E80" s="147"/>
      <c r="F80" s="3" t="s">
        <v>12</v>
      </c>
      <c r="G80" s="148">
        <v>0</v>
      </c>
      <c r="H80" s="195"/>
      <c r="I80" s="5" t="s">
        <v>16</v>
      </c>
      <c r="J80" s="22"/>
      <c r="K80" s="22"/>
      <c r="L80" s="38">
        <f t="shared" si="16"/>
        <v>0</v>
      </c>
      <c r="M80" s="277"/>
      <c r="N80" s="125"/>
      <c r="O80" s="126"/>
      <c r="P80" s="126"/>
      <c r="Q80" s="126"/>
      <c r="R80" s="126"/>
      <c r="S80" s="126"/>
      <c r="T80" s="126"/>
      <c r="U80" s="127"/>
    </row>
    <row r="81" spans="1:21" ht="15" customHeight="1" x14ac:dyDescent="0.25">
      <c r="A81" s="193"/>
      <c r="B81" s="145">
        <v>45901</v>
      </c>
      <c r="C81" s="146"/>
      <c r="D81" s="146"/>
      <c r="E81" s="147"/>
      <c r="F81" s="3" t="s">
        <v>12</v>
      </c>
      <c r="G81" s="148">
        <v>314643.78999999998</v>
      </c>
      <c r="H81" s="195"/>
      <c r="I81" s="5" t="s">
        <v>16</v>
      </c>
      <c r="J81" s="22"/>
      <c r="K81" s="22"/>
      <c r="L81" s="38">
        <f t="shared" si="16"/>
        <v>0.12358582610353765</v>
      </c>
      <c r="M81" s="277"/>
      <c r="N81" s="125"/>
      <c r="O81" s="126"/>
      <c r="P81" s="126"/>
      <c r="Q81" s="126"/>
      <c r="R81" s="126"/>
      <c r="S81" s="126"/>
      <c r="T81" s="126"/>
      <c r="U81" s="127"/>
    </row>
    <row r="82" spans="1:21" s="48" customFormat="1" ht="15" customHeight="1" x14ac:dyDescent="0.25">
      <c r="A82" s="193"/>
      <c r="B82" s="145">
        <v>45931</v>
      </c>
      <c r="C82" s="146"/>
      <c r="D82" s="146"/>
      <c r="E82" s="147"/>
      <c r="F82" s="50" t="s">
        <v>12</v>
      </c>
      <c r="G82" s="148">
        <v>0</v>
      </c>
      <c r="H82" s="195"/>
      <c r="I82" s="51" t="s">
        <v>16</v>
      </c>
      <c r="J82" s="22"/>
      <c r="K82" s="22"/>
      <c r="L82" s="38">
        <f t="shared" si="16"/>
        <v>0</v>
      </c>
      <c r="M82" s="277"/>
      <c r="N82" s="125"/>
      <c r="O82" s="126"/>
      <c r="P82" s="126"/>
      <c r="Q82" s="126"/>
      <c r="R82" s="126"/>
      <c r="S82" s="126"/>
      <c r="T82" s="126"/>
      <c r="U82" s="127"/>
    </row>
    <row r="83" spans="1:21" s="48" customFormat="1" ht="15" customHeight="1" x14ac:dyDescent="0.25">
      <c r="A83" s="193"/>
      <c r="B83" s="145">
        <v>45962</v>
      </c>
      <c r="C83" s="146"/>
      <c r="D83" s="146"/>
      <c r="E83" s="147"/>
      <c r="F83" s="50" t="s">
        <v>12</v>
      </c>
      <c r="G83" s="148">
        <v>0</v>
      </c>
      <c r="H83" s="195"/>
      <c r="I83" s="51" t="s">
        <v>16</v>
      </c>
      <c r="J83" s="22"/>
      <c r="K83" s="22"/>
      <c r="L83" s="38">
        <f t="shared" si="16"/>
        <v>0</v>
      </c>
      <c r="M83" s="277"/>
      <c r="N83" s="125"/>
      <c r="O83" s="126"/>
      <c r="P83" s="126"/>
      <c r="Q83" s="126"/>
      <c r="R83" s="126"/>
      <c r="S83" s="126"/>
      <c r="T83" s="126"/>
      <c r="U83" s="127"/>
    </row>
    <row r="84" spans="1:21" s="48" customFormat="1" ht="15" customHeight="1" x14ac:dyDescent="0.25">
      <c r="A84" s="193"/>
      <c r="B84" s="145">
        <v>45992</v>
      </c>
      <c r="C84" s="146"/>
      <c r="D84" s="146"/>
      <c r="E84" s="147"/>
      <c r="F84" s="50" t="s">
        <v>12</v>
      </c>
      <c r="G84" s="148">
        <v>0</v>
      </c>
      <c r="H84" s="195"/>
      <c r="I84" s="51" t="s">
        <v>16</v>
      </c>
      <c r="J84" s="22"/>
      <c r="K84" s="22"/>
      <c r="L84" s="38">
        <f t="shared" si="16"/>
        <v>0</v>
      </c>
      <c r="M84" s="277"/>
      <c r="N84" s="125"/>
      <c r="O84" s="126"/>
      <c r="P84" s="126"/>
      <c r="Q84" s="126"/>
      <c r="R84" s="126"/>
      <c r="S84" s="126"/>
      <c r="T84" s="126"/>
      <c r="U84" s="127"/>
    </row>
    <row r="85" spans="1:21" s="48" customFormat="1" ht="15" customHeight="1" x14ac:dyDescent="0.25">
      <c r="A85" s="193"/>
      <c r="B85" s="145">
        <v>46023</v>
      </c>
      <c r="C85" s="146"/>
      <c r="D85" s="146"/>
      <c r="E85" s="147"/>
      <c r="F85" s="50" t="s">
        <v>12</v>
      </c>
      <c r="G85" s="148">
        <v>0</v>
      </c>
      <c r="H85" s="195"/>
      <c r="I85" s="74" t="s">
        <v>16</v>
      </c>
      <c r="J85" s="22"/>
      <c r="K85" s="22"/>
      <c r="L85" s="38">
        <f t="shared" si="16"/>
        <v>0</v>
      </c>
      <c r="M85" s="277"/>
      <c r="N85" s="125"/>
      <c r="O85" s="126"/>
      <c r="P85" s="126"/>
      <c r="Q85" s="126"/>
      <c r="R85" s="126"/>
      <c r="S85" s="126"/>
      <c r="T85" s="126"/>
      <c r="U85" s="127"/>
    </row>
    <row r="86" spans="1:21" s="48" customFormat="1" ht="15" customHeight="1" x14ac:dyDescent="0.25">
      <c r="A86" s="193"/>
      <c r="B86" s="145">
        <v>46054</v>
      </c>
      <c r="C86" s="146"/>
      <c r="D86" s="146"/>
      <c r="E86" s="147"/>
      <c r="F86" s="50" t="s">
        <v>12</v>
      </c>
      <c r="G86" s="148">
        <v>116851.43</v>
      </c>
      <c r="H86" s="195"/>
      <c r="I86" s="74" t="s">
        <v>16</v>
      </c>
      <c r="J86" s="22"/>
      <c r="K86" s="22"/>
      <c r="L86" s="38">
        <f t="shared" si="16"/>
        <v>4.5896918887004576E-2</v>
      </c>
      <c r="M86" s="277"/>
      <c r="N86" s="125"/>
      <c r="O86" s="126"/>
      <c r="P86" s="126"/>
      <c r="Q86" s="126"/>
      <c r="R86" s="126"/>
      <c r="S86" s="126"/>
      <c r="T86" s="126"/>
      <c r="U86" s="127"/>
    </row>
    <row r="87" spans="1:21" s="48" customFormat="1" ht="15" customHeight="1" x14ac:dyDescent="0.25">
      <c r="A87" s="193"/>
      <c r="B87" s="145">
        <v>46082</v>
      </c>
      <c r="C87" s="146"/>
      <c r="D87" s="146"/>
      <c r="E87" s="147"/>
      <c r="F87" s="50" t="s">
        <v>12</v>
      </c>
      <c r="G87" s="148">
        <v>0</v>
      </c>
      <c r="H87" s="195"/>
      <c r="I87" s="83" t="s">
        <v>16</v>
      </c>
      <c r="J87" s="22"/>
      <c r="K87" s="22"/>
      <c r="L87" s="38">
        <f t="shared" si="16"/>
        <v>0</v>
      </c>
      <c r="M87" s="277"/>
      <c r="N87" s="125"/>
      <c r="O87" s="126"/>
      <c r="P87" s="126"/>
      <c r="Q87" s="126"/>
      <c r="R87" s="126"/>
      <c r="S87" s="126"/>
      <c r="T87" s="126"/>
      <c r="U87" s="127"/>
    </row>
    <row r="88" spans="1:21" s="48" customFormat="1" ht="15" customHeight="1" x14ac:dyDescent="0.25">
      <c r="A88" s="193"/>
      <c r="B88" s="145">
        <v>46113</v>
      </c>
      <c r="C88" s="146"/>
      <c r="D88" s="146"/>
      <c r="E88" s="147"/>
      <c r="F88" s="50" t="s">
        <v>12</v>
      </c>
      <c r="G88" s="148">
        <v>0</v>
      </c>
      <c r="H88" s="195"/>
      <c r="I88" s="128" t="s">
        <v>16</v>
      </c>
      <c r="J88" s="22"/>
      <c r="K88" s="22"/>
      <c r="L88" s="38">
        <f t="shared" ref="L88:L89" si="17">G88/$C$69</f>
        <v>0</v>
      </c>
      <c r="M88" s="277"/>
      <c r="N88" s="125"/>
      <c r="O88" s="126"/>
      <c r="P88" s="126"/>
      <c r="Q88" s="126"/>
      <c r="R88" s="126"/>
      <c r="S88" s="126"/>
      <c r="T88" s="126"/>
      <c r="U88" s="127"/>
    </row>
    <row r="89" spans="1:21" s="48" customFormat="1" ht="15" customHeight="1" x14ac:dyDescent="0.25">
      <c r="A89" s="194"/>
      <c r="B89" s="145">
        <v>46143</v>
      </c>
      <c r="C89" s="146"/>
      <c r="D89" s="146"/>
      <c r="E89" s="147"/>
      <c r="F89" s="50" t="s">
        <v>12</v>
      </c>
      <c r="G89" s="148">
        <v>0</v>
      </c>
      <c r="H89" s="195"/>
      <c r="I89" s="128" t="s">
        <v>16</v>
      </c>
      <c r="J89" s="22"/>
      <c r="K89" s="22"/>
      <c r="L89" s="38">
        <f t="shared" si="17"/>
        <v>0</v>
      </c>
      <c r="M89" s="278"/>
      <c r="N89" s="75"/>
      <c r="O89" s="76"/>
      <c r="P89" s="76"/>
      <c r="Q89" s="76"/>
      <c r="R89" s="76"/>
      <c r="S89" s="76"/>
      <c r="T89" s="76"/>
      <c r="U89" s="77"/>
    </row>
    <row r="90" spans="1:21" s="20" customFormat="1" ht="15.75" x14ac:dyDescent="0.25">
      <c r="A90" s="141" t="s">
        <v>17</v>
      </c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3"/>
      <c r="N90" s="143"/>
      <c r="O90" s="143"/>
      <c r="P90" s="143"/>
      <c r="Q90" s="143"/>
      <c r="R90" s="143"/>
      <c r="S90" s="143"/>
      <c r="T90" s="143"/>
      <c r="U90" s="144"/>
    </row>
    <row r="91" spans="1:21" ht="15.75" x14ac:dyDescent="0.25">
      <c r="A91" s="1" t="s">
        <v>57</v>
      </c>
      <c r="B91" s="170" t="s">
        <v>0</v>
      </c>
      <c r="C91" s="170"/>
      <c r="D91" s="170"/>
      <c r="E91" s="170"/>
      <c r="F91" s="170"/>
      <c r="G91" s="170"/>
      <c r="H91" s="170"/>
      <c r="I91" s="170"/>
      <c r="J91" s="11"/>
      <c r="K91" s="11"/>
      <c r="L91" s="165" t="s">
        <v>1</v>
      </c>
      <c r="M91" s="165"/>
      <c r="N91" s="165"/>
      <c r="O91" s="165"/>
      <c r="P91" s="165"/>
      <c r="Q91" s="165"/>
      <c r="R91" s="165"/>
      <c r="S91" s="165"/>
      <c r="T91" s="165"/>
      <c r="U91" s="10" t="s">
        <v>2</v>
      </c>
    </row>
    <row r="92" spans="1:21" ht="47.25" x14ac:dyDescent="0.25">
      <c r="A92" s="199" t="s">
        <v>58</v>
      </c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5" t="s">
        <v>22</v>
      </c>
      <c r="M92" s="195"/>
      <c r="N92" s="195"/>
      <c r="O92" s="195"/>
      <c r="P92" s="195"/>
      <c r="Q92" s="195"/>
      <c r="R92" s="195"/>
      <c r="S92" s="195"/>
      <c r="T92" s="195"/>
      <c r="U92" s="15" t="s">
        <v>24</v>
      </c>
    </row>
    <row r="93" spans="1:21" ht="15.75" x14ac:dyDescent="0.25">
      <c r="A93" s="165" t="s">
        <v>3</v>
      </c>
      <c r="B93" s="165"/>
      <c r="C93" s="165"/>
      <c r="D93" s="165"/>
      <c r="E93" s="165" t="s">
        <v>4</v>
      </c>
      <c r="F93" s="165"/>
      <c r="G93" s="165"/>
      <c r="H93" s="165"/>
      <c r="I93" s="165" t="s">
        <v>5</v>
      </c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</row>
    <row r="94" spans="1:21" x14ac:dyDescent="0.25">
      <c r="A94" s="199" t="s">
        <v>52</v>
      </c>
      <c r="B94" s="199"/>
      <c r="C94" s="199"/>
      <c r="D94" s="199"/>
      <c r="E94" s="199" t="s">
        <v>59</v>
      </c>
      <c r="F94" s="199"/>
      <c r="G94" s="199"/>
      <c r="H94" s="199"/>
      <c r="I94" s="195" t="s">
        <v>60</v>
      </c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</row>
    <row r="95" spans="1:21" x14ac:dyDescent="0.25">
      <c r="A95" s="199"/>
      <c r="B95" s="199"/>
      <c r="C95" s="199"/>
      <c r="D95" s="199"/>
      <c r="E95" s="199"/>
      <c r="F95" s="199"/>
      <c r="G95" s="199"/>
      <c r="H95" s="199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</row>
    <row r="96" spans="1:21" ht="15.75" x14ac:dyDescent="0.25">
      <c r="A96" s="10" t="s">
        <v>6</v>
      </c>
      <c r="B96" s="165" t="s">
        <v>7</v>
      </c>
      <c r="C96" s="165"/>
      <c r="D96" s="165"/>
      <c r="E96" s="165"/>
      <c r="F96" s="165"/>
      <c r="G96" s="165" t="s">
        <v>8</v>
      </c>
      <c r="H96" s="165"/>
      <c r="I96" s="165" t="s">
        <v>19</v>
      </c>
      <c r="J96" s="165"/>
      <c r="K96" s="165"/>
      <c r="L96" s="165"/>
      <c r="M96" s="165" t="s">
        <v>9</v>
      </c>
      <c r="N96" s="165"/>
      <c r="O96" s="165"/>
      <c r="P96" s="165"/>
      <c r="Q96" s="165"/>
      <c r="R96" s="165" t="s">
        <v>10</v>
      </c>
      <c r="S96" s="165"/>
      <c r="T96" s="165"/>
      <c r="U96" s="165"/>
    </row>
    <row r="97" spans="1:21" ht="15.75" x14ac:dyDescent="0.25">
      <c r="A97" s="195" t="s">
        <v>61</v>
      </c>
      <c r="B97" s="195"/>
      <c r="C97" s="161">
        <v>12135751.439999999</v>
      </c>
      <c r="D97" s="161"/>
      <c r="E97" s="161"/>
      <c r="F97" s="161"/>
      <c r="G97" s="19" t="s">
        <v>12</v>
      </c>
      <c r="H97" s="13">
        <f>SUM(G100:H117)</f>
        <v>12135751.440000001</v>
      </c>
      <c r="I97" s="202">
        <f>H97/C97</f>
        <v>1.0000000000000002</v>
      </c>
      <c r="J97" s="202"/>
      <c r="K97" s="202"/>
      <c r="L97" s="202"/>
      <c r="M97" s="200">
        <v>45478</v>
      </c>
      <c r="N97" s="200"/>
      <c r="O97" s="200"/>
      <c r="P97" s="200"/>
      <c r="Q97" s="200"/>
      <c r="R97" s="163" t="s">
        <v>163</v>
      </c>
      <c r="S97" s="163"/>
      <c r="T97" s="163"/>
      <c r="U97" s="163"/>
    </row>
    <row r="98" spans="1:21" ht="15.75" x14ac:dyDescent="0.25">
      <c r="A98" s="195"/>
      <c r="B98" s="195"/>
      <c r="C98" s="161"/>
      <c r="D98" s="161"/>
      <c r="E98" s="161"/>
      <c r="F98" s="161"/>
      <c r="G98" s="165" t="s">
        <v>21</v>
      </c>
      <c r="H98" s="165"/>
      <c r="I98" s="165" t="s">
        <v>20</v>
      </c>
      <c r="J98" s="165"/>
      <c r="K98" s="165"/>
      <c r="L98" s="165"/>
      <c r="M98" s="165" t="s">
        <v>13</v>
      </c>
      <c r="N98" s="165"/>
      <c r="O98" s="165"/>
      <c r="P98" s="165"/>
      <c r="Q98" s="165"/>
      <c r="R98" s="163"/>
      <c r="S98" s="163"/>
      <c r="T98" s="163"/>
      <c r="U98" s="163"/>
    </row>
    <row r="99" spans="1:21" ht="15.75" x14ac:dyDescent="0.25">
      <c r="A99" s="195"/>
      <c r="B99" s="195"/>
      <c r="C99" s="161"/>
      <c r="D99" s="161"/>
      <c r="E99" s="161"/>
      <c r="F99" s="161"/>
      <c r="G99" s="19" t="s">
        <v>12</v>
      </c>
      <c r="H99" s="16">
        <v>12135751.439999999</v>
      </c>
      <c r="I99" s="166">
        <f>H99/C97</f>
        <v>1</v>
      </c>
      <c r="J99" s="166"/>
      <c r="K99" s="166"/>
      <c r="L99" s="166"/>
      <c r="M99" s="167" t="s">
        <v>146</v>
      </c>
      <c r="N99" s="168"/>
      <c r="O99" s="168"/>
      <c r="P99" s="168"/>
      <c r="Q99" s="168"/>
      <c r="R99" s="164"/>
      <c r="S99" s="164"/>
      <c r="T99" s="164"/>
      <c r="U99" s="164"/>
    </row>
    <row r="100" spans="1:21" ht="15.75" customHeight="1" x14ac:dyDescent="0.25">
      <c r="A100" s="150" t="s">
        <v>18</v>
      </c>
      <c r="B100" s="160" t="s">
        <v>39</v>
      </c>
      <c r="C100" s="160"/>
      <c r="D100" s="160"/>
      <c r="E100" s="160"/>
      <c r="F100" s="4" t="s">
        <v>12</v>
      </c>
      <c r="G100" s="161">
        <v>0</v>
      </c>
      <c r="H100" s="161"/>
      <c r="I100" s="5" t="s">
        <v>91</v>
      </c>
      <c r="J100" s="23"/>
      <c r="K100" s="23"/>
      <c r="L100" s="9">
        <f>G100/$C$97</f>
        <v>0</v>
      </c>
      <c r="M100" s="196"/>
      <c r="N100" s="183" t="s">
        <v>96</v>
      </c>
      <c r="O100" s="184"/>
      <c r="P100" s="184"/>
      <c r="Q100" s="184"/>
      <c r="R100" s="184"/>
      <c r="S100" s="184"/>
      <c r="T100" s="184"/>
      <c r="U100" s="185"/>
    </row>
    <row r="101" spans="1:21" ht="15" customHeight="1" x14ac:dyDescent="0.25">
      <c r="A101" s="151"/>
      <c r="B101" s="145">
        <v>45658</v>
      </c>
      <c r="C101" s="146"/>
      <c r="D101" s="146"/>
      <c r="E101" s="147"/>
      <c r="F101" s="3" t="s">
        <v>12</v>
      </c>
      <c r="G101" s="148">
        <v>0</v>
      </c>
      <c r="H101" s="149"/>
      <c r="I101" s="5" t="s">
        <v>16</v>
      </c>
      <c r="J101" s="7"/>
      <c r="K101" s="7"/>
      <c r="L101" s="92">
        <f t="shared" ref="L101:L115" si="18">G101/$C$97</f>
        <v>0</v>
      </c>
      <c r="M101" s="197"/>
      <c r="N101" s="186" t="s">
        <v>116</v>
      </c>
      <c r="O101" s="187"/>
      <c r="P101" s="187"/>
      <c r="Q101" s="187"/>
      <c r="R101" s="187"/>
      <c r="S101" s="187"/>
      <c r="T101" s="187"/>
      <c r="U101" s="188"/>
    </row>
    <row r="102" spans="1:21" ht="15" customHeight="1" x14ac:dyDescent="0.25">
      <c r="A102" s="151"/>
      <c r="B102" s="145">
        <v>45689</v>
      </c>
      <c r="C102" s="146"/>
      <c r="D102" s="146"/>
      <c r="E102" s="147"/>
      <c r="F102" s="3" t="s">
        <v>12</v>
      </c>
      <c r="G102" s="148">
        <v>0</v>
      </c>
      <c r="H102" s="149"/>
      <c r="I102" s="5" t="s">
        <v>16</v>
      </c>
      <c r="J102" s="7"/>
      <c r="K102" s="7"/>
      <c r="L102" s="92">
        <f t="shared" si="18"/>
        <v>0</v>
      </c>
      <c r="M102" s="197"/>
      <c r="N102" s="102"/>
      <c r="O102" s="103"/>
      <c r="P102" s="103"/>
      <c r="Q102" s="103"/>
      <c r="R102" s="103"/>
      <c r="S102" s="103"/>
      <c r="T102" s="103"/>
      <c r="U102" s="104"/>
    </row>
    <row r="103" spans="1:21" ht="15" customHeight="1" x14ac:dyDescent="0.25">
      <c r="A103" s="151"/>
      <c r="B103" s="145">
        <v>45717</v>
      </c>
      <c r="C103" s="146"/>
      <c r="D103" s="146"/>
      <c r="E103" s="147"/>
      <c r="F103" s="3" t="s">
        <v>12</v>
      </c>
      <c r="G103" s="148">
        <v>0</v>
      </c>
      <c r="H103" s="149"/>
      <c r="I103" s="5" t="s">
        <v>16</v>
      </c>
      <c r="J103" s="7"/>
      <c r="K103" s="7"/>
      <c r="L103" s="92">
        <f t="shared" si="18"/>
        <v>0</v>
      </c>
      <c r="M103" s="197"/>
      <c r="N103" s="102"/>
      <c r="O103" s="103"/>
      <c r="P103" s="103"/>
      <c r="Q103" s="103"/>
      <c r="R103" s="103"/>
      <c r="S103" s="103"/>
      <c r="T103" s="103"/>
      <c r="U103" s="104"/>
    </row>
    <row r="104" spans="1:21" ht="15" customHeight="1" x14ac:dyDescent="0.25">
      <c r="A104" s="151"/>
      <c r="B104" s="145">
        <v>45748</v>
      </c>
      <c r="C104" s="146"/>
      <c r="D104" s="146"/>
      <c r="E104" s="147"/>
      <c r="F104" s="3" t="s">
        <v>12</v>
      </c>
      <c r="G104" s="148">
        <v>166409.69</v>
      </c>
      <c r="H104" s="149"/>
      <c r="I104" s="5" t="s">
        <v>16</v>
      </c>
      <c r="J104" s="7"/>
      <c r="K104" s="7"/>
      <c r="L104" s="92">
        <f t="shared" si="18"/>
        <v>1.3712351544339146E-2</v>
      </c>
      <c r="M104" s="197"/>
      <c r="N104" s="102"/>
      <c r="O104" s="103"/>
      <c r="P104" s="103"/>
      <c r="Q104" s="103"/>
      <c r="R104" s="103"/>
      <c r="S104" s="103"/>
      <c r="T104" s="103"/>
      <c r="U104" s="104"/>
    </row>
    <row r="105" spans="1:21" ht="15" customHeight="1" x14ac:dyDescent="0.25">
      <c r="A105" s="151"/>
      <c r="B105" s="145">
        <v>45778</v>
      </c>
      <c r="C105" s="146"/>
      <c r="D105" s="146"/>
      <c r="E105" s="147"/>
      <c r="F105" s="3" t="s">
        <v>12</v>
      </c>
      <c r="G105" s="148">
        <v>0</v>
      </c>
      <c r="H105" s="149"/>
      <c r="I105" s="5" t="s">
        <v>16</v>
      </c>
      <c r="J105" s="7"/>
      <c r="K105" s="7"/>
      <c r="L105" s="92">
        <f t="shared" si="18"/>
        <v>0</v>
      </c>
      <c r="M105" s="197"/>
      <c r="N105" s="102"/>
      <c r="O105" s="103"/>
      <c r="P105" s="103"/>
      <c r="Q105" s="103"/>
      <c r="R105" s="103"/>
      <c r="S105" s="103"/>
      <c r="T105" s="103"/>
      <c r="U105" s="104"/>
    </row>
    <row r="106" spans="1:21" ht="15" customHeight="1" x14ac:dyDescent="0.25">
      <c r="A106" s="151"/>
      <c r="B106" s="145">
        <v>45809</v>
      </c>
      <c r="C106" s="146"/>
      <c r="D106" s="146"/>
      <c r="E106" s="147"/>
      <c r="F106" s="3" t="s">
        <v>12</v>
      </c>
      <c r="G106" s="148">
        <v>6316427.1799999997</v>
      </c>
      <c r="H106" s="149"/>
      <c r="I106" s="5" t="s">
        <v>16</v>
      </c>
      <c r="J106" s="7"/>
      <c r="K106" s="7"/>
      <c r="L106" s="92">
        <f t="shared" si="18"/>
        <v>0.52048092870300255</v>
      </c>
      <c r="M106" s="197"/>
      <c r="N106" s="102"/>
      <c r="O106" s="103"/>
      <c r="P106" s="103"/>
      <c r="Q106" s="103"/>
      <c r="R106" s="103"/>
      <c r="S106" s="103"/>
      <c r="T106" s="103"/>
      <c r="U106" s="104"/>
    </row>
    <row r="107" spans="1:21" ht="15" customHeight="1" x14ac:dyDescent="0.25">
      <c r="A107" s="151"/>
      <c r="B107" s="145">
        <v>45839</v>
      </c>
      <c r="C107" s="146"/>
      <c r="D107" s="146"/>
      <c r="E107" s="147"/>
      <c r="F107" s="3" t="s">
        <v>12</v>
      </c>
      <c r="G107" s="148">
        <v>0</v>
      </c>
      <c r="H107" s="149"/>
      <c r="I107" s="5" t="s">
        <v>16</v>
      </c>
      <c r="J107" s="7"/>
      <c r="K107" s="7"/>
      <c r="L107" s="92">
        <f t="shared" si="18"/>
        <v>0</v>
      </c>
      <c r="M107" s="197"/>
      <c r="N107" s="102"/>
      <c r="O107" s="103"/>
      <c r="P107" s="103"/>
      <c r="Q107" s="103"/>
      <c r="R107" s="103"/>
      <c r="S107" s="103"/>
      <c r="T107" s="103"/>
      <c r="U107" s="104"/>
    </row>
    <row r="108" spans="1:21" ht="15" customHeight="1" x14ac:dyDescent="0.25">
      <c r="A108" s="151"/>
      <c r="B108" s="145">
        <v>45870</v>
      </c>
      <c r="C108" s="146"/>
      <c r="D108" s="146"/>
      <c r="E108" s="147"/>
      <c r="F108" s="3" t="s">
        <v>12</v>
      </c>
      <c r="G108" s="148">
        <v>0</v>
      </c>
      <c r="H108" s="149"/>
      <c r="I108" s="5" t="s">
        <v>16</v>
      </c>
      <c r="J108" s="7"/>
      <c r="K108" s="7"/>
      <c r="L108" s="92">
        <f t="shared" si="18"/>
        <v>0</v>
      </c>
      <c r="M108" s="197"/>
      <c r="N108" s="102"/>
      <c r="O108" s="103"/>
      <c r="P108" s="103"/>
      <c r="Q108" s="103"/>
      <c r="R108" s="103"/>
      <c r="S108" s="103"/>
      <c r="T108" s="103"/>
      <c r="U108" s="104"/>
    </row>
    <row r="109" spans="1:21" s="48" customFormat="1" ht="15" customHeight="1" x14ac:dyDescent="0.25">
      <c r="A109" s="151"/>
      <c r="B109" s="145">
        <v>45901</v>
      </c>
      <c r="C109" s="146"/>
      <c r="D109" s="146"/>
      <c r="E109" s="147"/>
      <c r="F109" s="50" t="s">
        <v>12</v>
      </c>
      <c r="G109" s="148">
        <v>0</v>
      </c>
      <c r="H109" s="149"/>
      <c r="I109" s="51" t="s">
        <v>16</v>
      </c>
      <c r="J109" s="52"/>
      <c r="K109" s="52"/>
      <c r="L109" s="92">
        <f t="shared" si="18"/>
        <v>0</v>
      </c>
      <c r="M109" s="197"/>
      <c r="N109" s="102"/>
      <c r="O109" s="103"/>
      <c r="P109" s="103"/>
      <c r="Q109" s="103"/>
      <c r="R109" s="103"/>
      <c r="S109" s="103"/>
      <c r="T109" s="103"/>
      <c r="U109" s="104"/>
    </row>
    <row r="110" spans="1:21" s="48" customFormat="1" ht="15" customHeight="1" x14ac:dyDescent="0.25">
      <c r="A110" s="151"/>
      <c r="B110" s="145">
        <v>45931</v>
      </c>
      <c r="C110" s="146"/>
      <c r="D110" s="146"/>
      <c r="E110" s="147"/>
      <c r="F110" s="50" t="s">
        <v>12</v>
      </c>
      <c r="G110" s="148">
        <v>3838153.13</v>
      </c>
      <c r="H110" s="149"/>
      <c r="I110" s="51" t="s">
        <v>16</v>
      </c>
      <c r="J110" s="52"/>
      <c r="K110" s="52"/>
      <c r="L110" s="92">
        <f t="shared" si="18"/>
        <v>0.31626827139432578</v>
      </c>
      <c r="M110" s="197"/>
      <c r="N110" s="102"/>
      <c r="O110" s="103"/>
      <c r="P110" s="103"/>
      <c r="Q110" s="103"/>
      <c r="R110" s="103"/>
      <c r="S110" s="103"/>
      <c r="T110" s="103"/>
      <c r="U110" s="104"/>
    </row>
    <row r="111" spans="1:21" s="48" customFormat="1" ht="15" customHeight="1" x14ac:dyDescent="0.25">
      <c r="A111" s="151"/>
      <c r="B111" s="145">
        <v>45962</v>
      </c>
      <c r="C111" s="146"/>
      <c r="D111" s="146"/>
      <c r="E111" s="147"/>
      <c r="F111" s="50" t="s">
        <v>12</v>
      </c>
      <c r="G111" s="148">
        <v>0</v>
      </c>
      <c r="H111" s="149"/>
      <c r="I111" s="51" t="s">
        <v>16</v>
      </c>
      <c r="J111" s="52"/>
      <c r="K111" s="52"/>
      <c r="L111" s="92">
        <f t="shared" si="18"/>
        <v>0</v>
      </c>
      <c r="M111" s="197"/>
      <c r="N111" s="102"/>
      <c r="O111" s="103"/>
      <c r="P111" s="103"/>
      <c r="Q111" s="103"/>
      <c r="R111" s="103"/>
      <c r="S111" s="103"/>
      <c r="T111" s="103"/>
      <c r="U111" s="104"/>
    </row>
    <row r="112" spans="1:21" s="48" customFormat="1" ht="15" customHeight="1" x14ac:dyDescent="0.25">
      <c r="A112" s="151"/>
      <c r="B112" s="145">
        <v>45992</v>
      </c>
      <c r="C112" s="146"/>
      <c r="D112" s="146"/>
      <c r="E112" s="147"/>
      <c r="F112" s="50" t="s">
        <v>12</v>
      </c>
      <c r="G112" s="148">
        <v>0</v>
      </c>
      <c r="H112" s="149"/>
      <c r="I112" s="51" t="s">
        <v>16</v>
      </c>
      <c r="J112" s="52"/>
      <c r="K112" s="52"/>
      <c r="L112" s="92">
        <f t="shared" si="18"/>
        <v>0</v>
      </c>
      <c r="M112" s="197"/>
      <c r="N112" s="102"/>
      <c r="O112" s="103"/>
      <c r="P112" s="103"/>
      <c r="Q112" s="103"/>
      <c r="R112" s="103"/>
      <c r="S112" s="103"/>
      <c r="T112" s="103"/>
      <c r="U112" s="104"/>
    </row>
    <row r="113" spans="1:21" s="48" customFormat="1" ht="15" customHeight="1" x14ac:dyDescent="0.25">
      <c r="A113" s="151"/>
      <c r="B113" s="145">
        <v>46023</v>
      </c>
      <c r="C113" s="146"/>
      <c r="D113" s="146"/>
      <c r="E113" s="147"/>
      <c r="F113" s="50" t="s">
        <v>12</v>
      </c>
      <c r="G113" s="148">
        <v>0</v>
      </c>
      <c r="H113" s="149"/>
      <c r="I113" s="74" t="s">
        <v>16</v>
      </c>
      <c r="J113" s="66"/>
      <c r="K113" s="66"/>
      <c r="L113" s="92">
        <f t="shared" si="18"/>
        <v>0</v>
      </c>
      <c r="M113" s="197"/>
      <c r="N113" s="102"/>
      <c r="O113" s="103"/>
      <c r="P113" s="103"/>
      <c r="Q113" s="103"/>
      <c r="R113" s="103"/>
      <c r="S113" s="103"/>
      <c r="T113" s="103"/>
      <c r="U113" s="104"/>
    </row>
    <row r="114" spans="1:21" s="48" customFormat="1" ht="15" customHeight="1" x14ac:dyDescent="0.25">
      <c r="A114" s="151"/>
      <c r="B114" s="145">
        <v>46054</v>
      </c>
      <c r="C114" s="146"/>
      <c r="D114" s="146"/>
      <c r="E114" s="147"/>
      <c r="F114" s="50" t="s">
        <v>12</v>
      </c>
      <c r="G114" s="148">
        <v>0</v>
      </c>
      <c r="H114" s="149"/>
      <c r="I114" s="74" t="s">
        <v>16</v>
      </c>
      <c r="J114" s="66"/>
      <c r="K114" s="66"/>
      <c r="L114" s="92">
        <f t="shared" si="18"/>
        <v>0</v>
      </c>
      <c r="M114" s="197"/>
      <c r="N114" s="102"/>
      <c r="O114" s="103"/>
      <c r="P114" s="103"/>
      <c r="Q114" s="103"/>
      <c r="R114" s="103"/>
      <c r="S114" s="103"/>
      <c r="T114" s="103"/>
      <c r="U114" s="104"/>
    </row>
    <row r="115" spans="1:21" s="48" customFormat="1" ht="15" customHeight="1" x14ac:dyDescent="0.25">
      <c r="A115" s="151"/>
      <c r="B115" s="145">
        <v>46082</v>
      </c>
      <c r="C115" s="146"/>
      <c r="D115" s="146"/>
      <c r="E115" s="147"/>
      <c r="F115" s="50" t="s">
        <v>12</v>
      </c>
      <c r="G115" s="148">
        <v>1614211.31</v>
      </c>
      <c r="H115" s="149"/>
      <c r="I115" s="83" t="s">
        <v>16</v>
      </c>
      <c r="J115" s="78"/>
      <c r="K115" s="78"/>
      <c r="L115" s="92">
        <f t="shared" si="18"/>
        <v>0.13301288494418934</v>
      </c>
      <c r="M115" s="197"/>
      <c r="N115" s="102"/>
      <c r="O115" s="103"/>
      <c r="P115" s="103"/>
      <c r="Q115" s="103"/>
      <c r="R115" s="103"/>
      <c r="S115" s="103"/>
      <c r="T115" s="103"/>
      <c r="U115" s="104"/>
    </row>
    <row r="116" spans="1:21" s="48" customFormat="1" ht="15" customHeight="1" x14ac:dyDescent="0.25">
      <c r="A116" s="151"/>
      <c r="B116" s="145">
        <v>46113</v>
      </c>
      <c r="C116" s="146"/>
      <c r="D116" s="146"/>
      <c r="E116" s="147"/>
      <c r="F116" s="50" t="s">
        <v>12</v>
      </c>
      <c r="G116" s="148">
        <v>0</v>
      </c>
      <c r="H116" s="149"/>
      <c r="I116" s="105" t="s">
        <v>16</v>
      </c>
      <c r="J116" s="99"/>
      <c r="K116" s="99"/>
      <c r="L116" s="92">
        <f t="shared" ref="L116" si="19">G116/$C$97</f>
        <v>0</v>
      </c>
      <c r="M116" s="197"/>
      <c r="N116" s="102"/>
      <c r="O116" s="103"/>
      <c r="P116" s="103"/>
      <c r="Q116" s="103"/>
      <c r="R116" s="103"/>
      <c r="S116" s="103"/>
      <c r="T116" s="103"/>
      <c r="U116" s="104"/>
    </row>
    <row r="117" spans="1:21" s="48" customFormat="1" ht="15" customHeight="1" x14ac:dyDescent="0.25">
      <c r="A117" s="152"/>
      <c r="B117" s="145">
        <v>46143</v>
      </c>
      <c r="C117" s="146"/>
      <c r="D117" s="146"/>
      <c r="E117" s="147"/>
      <c r="F117" s="50" t="s">
        <v>12</v>
      </c>
      <c r="G117" s="148">
        <v>200550.13</v>
      </c>
      <c r="H117" s="149"/>
      <c r="I117" s="105" t="s">
        <v>16</v>
      </c>
      <c r="J117" s="99"/>
      <c r="K117" s="99"/>
      <c r="L117" s="92">
        <f t="shared" ref="L117" si="20">G117/$C$97</f>
        <v>1.652556341414323E-2</v>
      </c>
      <c r="M117" s="198"/>
      <c r="N117" s="75"/>
      <c r="O117" s="76"/>
      <c r="P117" s="76"/>
      <c r="Q117" s="76"/>
      <c r="R117" s="76"/>
      <c r="S117" s="76"/>
      <c r="T117" s="76"/>
      <c r="U117" s="77"/>
    </row>
    <row r="118" spans="1:21" ht="15.75" x14ac:dyDescent="0.25">
      <c r="A118" s="141" t="s">
        <v>17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3"/>
      <c r="O118" s="143"/>
      <c r="P118" s="143"/>
      <c r="Q118" s="143"/>
      <c r="R118" s="143"/>
      <c r="S118" s="143"/>
      <c r="T118" s="143"/>
      <c r="U118" s="144"/>
    </row>
    <row r="119" spans="1:21" s="20" customFormat="1" ht="15.75" x14ac:dyDescent="0.25">
      <c r="A119" s="1" t="s">
        <v>64</v>
      </c>
      <c r="B119" s="170" t="s">
        <v>0</v>
      </c>
      <c r="C119" s="170"/>
      <c r="D119" s="170"/>
      <c r="E119" s="170"/>
      <c r="F119" s="170"/>
      <c r="G119" s="170"/>
      <c r="H119" s="170"/>
      <c r="I119" s="170"/>
      <c r="J119" s="11"/>
      <c r="K119" s="11"/>
      <c r="L119" s="165" t="s">
        <v>1</v>
      </c>
      <c r="M119" s="165"/>
      <c r="N119" s="165"/>
      <c r="O119" s="165"/>
      <c r="P119" s="165"/>
      <c r="Q119" s="165"/>
      <c r="R119" s="165"/>
      <c r="S119" s="165"/>
      <c r="T119" s="165"/>
      <c r="U119" s="10" t="s">
        <v>2</v>
      </c>
    </row>
    <row r="120" spans="1:21" s="20" customFormat="1" ht="47.25" x14ac:dyDescent="0.25">
      <c r="A120" s="169" t="s">
        <v>92</v>
      </c>
      <c r="B120" s="169"/>
      <c r="C120" s="169"/>
      <c r="D120" s="169"/>
      <c r="E120" s="169"/>
      <c r="F120" s="169"/>
      <c r="G120" s="169"/>
      <c r="H120" s="169"/>
      <c r="I120" s="169"/>
      <c r="J120" s="169"/>
      <c r="K120" s="169"/>
      <c r="L120" s="149" t="s">
        <v>22</v>
      </c>
      <c r="M120" s="149"/>
      <c r="N120" s="149"/>
      <c r="O120" s="149"/>
      <c r="P120" s="149"/>
      <c r="Q120" s="149"/>
      <c r="R120" s="149"/>
      <c r="S120" s="149"/>
      <c r="T120" s="149"/>
      <c r="U120" s="12" t="s">
        <v>24</v>
      </c>
    </row>
    <row r="121" spans="1:21" s="20" customFormat="1" ht="15.75" x14ac:dyDescent="0.25">
      <c r="A121" s="165" t="s">
        <v>3</v>
      </c>
      <c r="B121" s="165"/>
      <c r="C121" s="165"/>
      <c r="D121" s="165"/>
      <c r="E121" s="165" t="s">
        <v>4</v>
      </c>
      <c r="F121" s="165"/>
      <c r="G121" s="165"/>
      <c r="H121" s="165"/>
      <c r="I121" s="165" t="s">
        <v>5</v>
      </c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</row>
    <row r="122" spans="1:21" s="20" customFormat="1" x14ac:dyDescent="0.25">
      <c r="A122" s="169" t="s">
        <v>15</v>
      </c>
      <c r="B122" s="169"/>
      <c r="C122" s="169"/>
      <c r="D122" s="169"/>
      <c r="E122" s="169" t="s">
        <v>65</v>
      </c>
      <c r="F122" s="169"/>
      <c r="G122" s="169"/>
      <c r="H122" s="169"/>
      <c r="I122" s="149" t="s">
        <v>66</v>
      </c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</row>
    <row r="123" spans="1:21" s="20" customFormat="1" x14ac:dyDescent="0.25">
      <c r="A123" s="169"/>
      <c r="B123" s="169"/>
      <c r="C123" s="169"/>
      <c r="D123" s="169"/>
      <c r="E123" s="169"/>
      <c r="F123" s="169"/>
      <c r="G123" s="169"/>
      <c r="H123" s="16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</row>
    <row r="124" spans="1:21" s="20" customFormat="1" ht="15.75" x14ac:dyDescent="0.25">
      <c r="A124" s="10" t="s">
        <v>6</v>
      </c>
      <c r="B124" s="165" t="s">
        <v>7</v>
      </c>
      <c r="C124" s="165"/>
      <c r="D124" s="165"/>
      <c r="E124" s="165"/>
      <c r="F124" s="165"/>
      <c r="G124" s="165" t="s">
        <v>8</v>
      </c>
      <c r="H124" s="165"/>
      <c r="I124" s="165" t="s">
        <v>19</v>
      </c>
      <c r="J124" s="165"/>
      <c r="K124" s="165"/>
      <c r="L124" s="165"/>
      <c r="M124" s="165" t="s">
        <v>9</v>
      </c>
      <c r="N124" s="165"/>
      <c r="O124" s="165"/>
      <c r="P124" s="165"/>
      <c r="Q124" s="165"/>
      <c r="R124" s="165" t="s">
        <v>10</v>
      </c>
      <c r="S124" s="165"/>
      <c r="T124" s="165"/>
      <c r="U124" s="165"/>
    </row>
    <row r="125" spans="1:21" s="20" customFormat="1" ht="15.75" customHeight="1" x14ac:dyDescent="0.25">
      <c r="A125" s="149" t="s">
        <v>67</v>
      </c>
      <c r="B125" s="149"/>
      <c r="C125" s="250">
        <v>4795590</v>
      </c>
      <c r="D125" s="251"/>
      <c r="E125" s="251"/>
      <c r="F125" s="252"/>
      <c r="G125" s="33" t="s">
        <v>12</v>
      </c>
      <c r="H125" s="13">
        <f>SUM(G128:H143)</f>
        <v>2237998.75</v>
      </c>
      <c r="I125" s="162">
        <f>H125/C125</f>
        <v>0.46667850045562692</v>
      </c>
      <c r="J125" s="162"/>
      <c r="K125" s="162"/>
      <c r="L125" s="162"/>
      <c r="M125" s="163">
        <v>45532</v>
      </c>
      <c r="N125" s="163"/>
      <c r="O125" s="163"/>
      <c r="P125" s="163"/>
      <c r="Q125" s="163"/>
      <c r="R125" s="163" t="s">
        <v>117</v>
      </c>
      <c r="S125" s="163"/>
      <c r="T125" s="163"/>
      <c r="U125" s="163"/>
    </row>
    <row r="126" spans="1:21" s="20" customFormat="1" ht="15.75" x14ac:dyDescent="0.25">
      <c r="A126" s="149"/>
      <c r="B126" s="149"/>
      <c r="C126" s="253"/>
      <c r="D126" s="254"/>
      <c r="E126" s="254"/>
      <c r="F126" s="255"/>
      <c r="G126" s="165" t="s">
        <v>21</v>
      </c>
      <c r="H126" s="165"/>
      <c r="I126" s="165" t="s">
        <v>20</v>
      </c>
      <c r="J126" s="165"/>
      <c r="K126" s="165"/>
      <c r="L126" s="165"/>
      <c r="M126" s="165" t="s">
        <v>13</v>
      </c>
      <c r="N126" s="165"/>
      <c r="O126" s="165"/>
      <c r="P126" s="165"/>
      <c r="Q126" s="165"/>
      <c r="R126" s="163"/>
      <c r="S126" s="163"/>
      <c r="T126" s="163"/>
      <c r="U126" s="163"/>
    </row>
    <row r="127" spans="1:21" s="20" customFormat="1" ht="15.75" x14ac:dyDescent="0.25">
      <c r="A127" s="149"/>
      <c r="B127" s="149"/>
      <c r="C127" s="256"/>
      <c r="D127" s="257"/>
      <c r="E127" s="257"/>
      <c r="F127" s="258"/>
      <c r="G127" s="33" t="s">
        <v>12</v>
      </c>
      <c r="H127" s="72">
        <v>2237998.75</v>
      </c>
      <c r="I127" s="166">
        <f>H127/C125</f>
        <v>0.46667850045562692</v>
      </c>
      <c r="J127" s="166"/>
      <c r="K127" s="166"/>
      <c r="L127" s="166"/>
      <c r="M127" s="167" t="s">
        <v>133</v>
      </c>
      <c r="N127" s="168"/>
      <c r="O127" s="168"/>
      <c r="P127" s="168"/>
      <c r="Q127" s="168"/>
      <c r="R127" s="164"/>
      <c r="S127" s="164"/>
      <c r="T127" s="164"/>
      <c r="U127" s="164"/>
    </row>
    <row r="128" spans="1:21" s="20" customFormat="1" ht="15.6" customHeight="1" x14ac:dyDescent="0.25">
      <c r="A128" s="150" t="s">
        <v>18</v>
      </c>
      <c r="B128" s="160" t="s">
        <v>39</v>
      </c>
      <c r="C128" s="160"/>
      <c r="D128" s="160"/>
      <c r="E128" s="160"/>
      <c r="F128" s="3" t="s">
        <v>12</v>
      </c>
      <c r="G128" s="161">
        <v>0</v>
      </c>
      <c r="H128" s="161"/>
      <c r="I128" s="5" t="s">
        <v>91</v>
      </c>
      <c r="J128" s="7"/>
      <c r="K128" s="7"/>
      <c r="L128" s="91">
        <f t="shared" ref="L128:L143" si="21">G128/$C$125</f>
        <v>0</v>
      </c>
      <c r="M128" s="261"/>
      <c r="N128" s="177" t="s">
        <v>68</v>
      </c>
      <c r="O128" s="178"/>
      <c r="P128" s="178"/>
      <c r="Q128" s="178"/>
      <c r="R128" s="178"/>
      <c r="S128" s="178"/>
      <c r="T128" s="178"/>
      <c r="U128" s="179"/>
    </row>
    <row r="129" spans="1:21" ht="15" customHeight="1" x14ac:dyDescent="0.25">
      <c r="A129" s="151"/>
      <c r="B129" s="145">
        <v>45658</v>
      </c>
      <c r="C129" s="146"/>
      <c r="D129" s="146"/>
      <c r="E129" s="147"/>
      <c r="F129" s="3" t="s">
        <v>12</v>
      </c>
      <c r="G129" s="148">
        <v>0</v>
      </c>
      <c r="H129" s="195"/>
      <c r="I129" s="5" t="s">
        <v>16</v>
      </c>
      <c r="J129" s="7"/>
      <c r="K129" s="7"/>
      <c r="L129" s="91">
        <f t="shared" si="21"/>
        <v>0</v>
      </c>
      <c r="M129" s="262"/>
      <c r="N129" s="241"/>
      <c r="O129" s="242"/>
      <c r="P129" s="242"/>
      <c r="Q129" s="242"/>
      <c r="R129" s="242"/>
      <c r="S129" s="242"/>
      <c r="T129" s="242"/>
      <c r="U129" s="243"/>
    </row>
    <row r="130" spans="1:21" ht="15" customHeight="1" x14ac:dyDescent="0.25">
      <c r="A130" s="151"/>
      <c r="B130" s="145">
        <v>45689</v>
      </c>
      <c r="C130" s="146"/>
      <c r="D130" s="146"/>
      <c r="E130" s="147"/>
      <c r="F130" s="3" t="s">
        <v>12</v>
      </c>
      <c r="G130" s="148">
        <v>0</v>
      </c>
      <c r="H130" s="195"/>
      <c r="I130" s="5" t="s">
        <v>16</v>
      </c>
      <c r="J130" s="7"/>
      <c r="K130" s="7"/>
      <c r="L130" s="91">
        <f t="shared" si="21"/>
        <v>0</v>
      </c>
      <c r="M130" s="262"/>
      <c r="N130" s="121"/>
      <c r="O130" s="122"/>
      <c r="P130" s="122"/>
      <c r="Q130" s="122"/>
      <c r="R130" s="122"/>
      <c r="S130" s="122"/>
      <c r="T130" s="122"/>
      <c r="U130" s="123"/>
    </row>
    <row r="131" spans="1:21" ht="15" customHeight="1" x14ac:dyDescent="0.25">
      <c r="A131" s="151"/>
      <c r="B131" s="145">
        <v>45717</v>
      </c>
      <c r="C131" s="146"/>
      <c r="D131" s="146"/>
      <c r="E131" s="147"/>
      <c r="F131" s="3" t="s">
        <v>12</v>
      </c>
      <c r="G131" s="148">
        <v>0</v>
      </c>
      <c r="H131" s="195"/>
      <c r="I131" s="5" t="s">
        <v>16</v>
      </c>
      <c r="J131" s="7"/>
      <c r="K131" s="7"/>
      <c r="L131" s="91">
        <f t="shared" si="21"/>
        <v>0</v>
      </c>
      <c r="M131" s="262"/>
      <c r="N131" s="121"/>
      <c r="O131" s="122"/>
      <c r="P131" s="122"/>
      <c r="Q131" s="122"/>
      <c r="R131" s="122"/>
      <c r="S131" s="122"/>
      <c r="T131" s="122"/>
      <c r="U131" s="123"/>
    </row>
    <row r="132" spans="1:21" ht="15" customHeight="1" x14ac:dyDescent="0.25">
      <c r="A132" s="151"/>
      <c r="B132" s="145">
        <v>45748</v>
      </c>
      <c r="C132" s="146"/>
      <c r="D132" s="146"/>
      <c r="E132" s="147"/>
      <c r="F132" s="3" t="s">
        <v>12</v>
      </c>
      <c r="G132" s="148">
        <v>0</v>
      </c>
      <c r="H132" s="195"/>
      <c r="I132" s="5" t="s">
        <v>16</v>
      </c>
      <c r="J132" s="7"/>
      <c r="K132" s="7"/>
      <c r="L132" s="91">
        <f t="shared" si="21"/>
        <v>0</v>
      </c>
      <c r="M132" s="262"/>
      <c r="N132" s="121"/>
      <c r="O132" s="122"/>
      <c r="P132" s="122"/>
      <c r="Q132" s="122"/>
      <c r="R132" s="122"/>
      <c r="S132" s="122"/>
      <c r="T132" s="122"/>
      <c r="U132" s="123"/>
    </row>
    <row r="133" spans="1:21" ht="15" customHeight="1" x14ac:dyDescent="0.25">
      <c r="A133" s="151"/>
      <c r="B133" s="145">
        <v>45778</v>
      </c>
      <c r="C133" s="146"/>
      <c r="D133" s="146"/>
      <c r="E133" s="147"/>
      <c r="F133" s="3" t="s">
        <v>12</v>
      </c>
      <c r="G133" s="223">
        <v>0</v>
      </c>
      <c r="H133" s="153"/>
      <c r="I133" s="5" t="s">
        <v>16</v>
      </c>
      <c r="J133" s="7"/>
      <c r="K133" s="7"/>
      <c r="L133" s="91">
        <f t="shared" si="21"/>
        <v>0</v>
      </c>
      <c r="M133" s="262"/>
      <c r="N133" s="121"/>
      <c r="O133" s="122"/>
      <c r="P133" s="122"/>
      <c r="Q133" s="122"/>
      <c r="R133" s="122"/>
      <c r="S133" s="122"/>
      <c r="T133" s="122"/>
      <c r="U133" s="123"/>
    </row>
    <row r="134" spans="1:21" ht="15" customHeight="1" x14ac:dyDescent="0.25">
      <c r="A134" s="151"/>
      <c r="B134" s="145">
        <v>45809</v>
      </c>
      <c r="C134" s="146"/>
      <c r="D134" s="146"/>
      <c r="E134" s="147"/>
      <c r="F134" s="3" t="s">
        <v>12</v>
      </c>
      <c r="G134" s="148">
        <v>104153.64</v>
      </c>
      <c r="H134" s="195"/>
      <c r="I134" s="5" t="s">
        <v>16</v>
      </c>
      <c r="J134" s="7"/>
      <c r="K134" s="7"/>
      <c r="L134" s="8">
        <f>G134/$C$125</f>
        <v>2.1718628990384917E-2</v>
      </c>
      <c r="M134" s="262"/>
      <c r="N134" s="121"/>
      <c r="O134" s="122"/>
      <c r="P134" s="122"/>
      <c r="Q134" s="122"/>
      <c r="R134" s="122"/>
      <c r="S134" s="122"/>
      <c r="T134" s="122"/>
      <c r="U134" s="123"/>
    </row>
    <row r="135" spans="1:21" ht="15" customHeight="1" x14ac:dyDescent="0.25">
      <c r="A135" s="151"/>
      <c r="B135" s="145">
        <v>45839</v>
      </c>
      <c r="C135" s="146"/>
      <c r="D135" s="146"/>
      <c r="E135" s="147"/>
      <c r="F135" s="3" t="s">
        <v>12</v>
      </c>
      <c r="G135" s="148">
        <v>0</v>
      </c>
      <c r="H135" s="195"/>
      <c r="I135" s="5" t="s">
        <v>16</v>
      </c>
      <c r="J135" s="7"/>
      <c r="K135" s="7"/>
      <c r="L135" s="91">
        <f t="shared" si="21"/>
        <v>0</v>
      </c>
      <c r="M135" s="262"/>
      <c r="N135" s="121"/>
      <c r="O135" s="122"/>
      <c r="P135" s="122"/>
      <c r="Q135" s="122"/>
      <c r="R135" s="122"/>
      <c r="S135" s="122"/>
      <c r="T135" s="122"/>
      <c r="U135" s="123"/>
    </row>
    <row r="136" spans="1:21" ht="15" customHeight="1" x14ac:dyDescent="0.25">
      <c r="A136" s="151"/>
      <c r="B136" s="145">
        <v>45870</v>
      </c>
      <c r="C136" s="146"/>
      <c r="D136" s="146"/>
      <c r="E136" s="147"/>
      <c r="F136" s="3" t="s">
        <v>12</v>
      </c>
      <c r="G136" s="148">
        <v>0</v>
      </c>
      <c r="H136" s="195"/>
      <c r="I136" s="5" t="s">
        <v>16</v>
      </c>
      <c r="J136" s="7"/>
      <c r="K136" s="7"/>
      <c r="L136" s="91">
        <f t="shared" si="21"/>
        <v>0</v>
      </c>
      <c r="M136" s="262"/>
      <c r="N136" s="121"/>
      <c r="O136" s="122"/>
      <c r="P136" s="122"/>
      <c r="Q136" s="122"/>
      <c r="R136" s="122"/>
      <c r="S136" s="122"/>
      <c r="T136" s="122"/>
      <c r="U136" s="123"/>
    </row>
    <row r="137" spans="1:21" s="48" customFormat="1" ht="15" customHeight="1" x14ac:dyDescent="0.25">
      <c r="A137" s="151"/>
      <c r="B137" s="145">
        <v>45901</v>
      </c>
      <c r="C137" s="146"/>
      <c r="D137" s="146"/>
      <c r="E137" s="147"/>
      <c r="F137" s="50" t="s">
        <v>12</v>
      </c>
      <c r="G137" s="148">
        <v>0</v>
      </c>
      <c r="H137" s="195"/>
      <c r="I137" s="51" t="s">
        <v>16</v>
      </c>
      <c r="J137" s="52"/>
      <c r="K137" s="52"/>
      <c r="L137" s="91">
        <f t="shared" si="21"/>
        <v>0</v>
      </c>
      <c r="M137" s="262"/>
      <c r="N137" s="121"/>
      <c r="O137" s="122"/>
      <c r="P137" s="122"/>
      <c r="Q137" s="122"/>
      <c r="R137" s="122"/>
      <c r="S137" s="122"/>
      <c r="T137" s="122"/>
      <c r="U137" s="123"/>
    </row>
    <row r="138" spans="1:21" s="48" customFormat="1" ht="15" customHeight="1" x14ac:dyDescent="0.25">
      <c r="A138" s="151"/>
      <c r="B138" s="145">
        <v>45931</v>
      </c>
      <c r="C138" s="146"/>
      <c r="D138" s="146"/>
      <c r="E138" s="147"/>
      <c r="F138" s="50" t="s">
        <v>12</v>
      </c>
      <c r="G138" s="148">
        <v>0</v>
      </c>
      <c r="H138" s="195"/>
      <c r="I138" s="51" t="s">
        <v>16</v>
      </c>
      <c r="J138" s="52"/>
      <c r="K138" s="52"/>
      <c r="L138" s="91">
        <f t="shared" si="21"/>
        <v>0</v>
      </c>
      <c r="M138" s="262"/>
      <c r="N138" s="121"/>
      <c r="O138" s="122"/>
      <c r="P138" s="122"/>
      <c r="Q138" s="122"/>
      <c r="R138" s="122"/>
      <c r="S138" s="122"/>
      <c r="T138" s="122"/>
      <c r="U138" s="123"/>
    </row>
    <row r="139" spans="1:21" s="48" customFormat="1" ht="15" customHeight="1" x14ac:dyDescent="0.25">
      <c r="A139" s="151"/>
      <c r="B139" s="145">
        <v>45962</v>
      </c>
      <c r="C139" s="146"/>
      <c r="D139" s="146"/>
      <c r="E139" s="147"/>
      <c r="F139" s="50" t="s">
        <v>12</v>
      </c>
      <c r="G139" s="148">
        <v>0</v>
      </c>
      <c r="H139" s="195"/>
      <c r="I139" s="51" t="s">
        <v>16</v>
      </c>
      <c r="J139" s="52"/>
      <c r="K139" s="52"/>
      <c r="L139" s="91">
        <f t="shared" si="21"/>
        <v>0</v>
      </c>
      <c r="M139" s="262"/>
      <c r="N139" s="121"/>
      <c r="O139" s="122"/>
      <c r="P139" s="122"/>
      <c r="Q139" s="122"/>
      <c r="R139" s="122"/>
      <c r="S139" s="122"/>
      <c r="T139" s="122"/>
      <c r="U139" s="123"/>
    </row>
    <row r="140" spans="1:21" s="48" customFormat="1" ht="15" customHeight="1" x14ac:dyDescent="0.25">
      <c r="A140" s="151"/>
      <c r="B140" s="145">
        <v>45992</v>
      </c>
      <c r="C140" s="146"/>
      <c r="D140" s="146"/>
      <c r="E140" s="147"/>
      <c r="F140" s="50" t="s">
        <v>12</v>
      </c>
      <c r="G140" s="148">
        <v>0</v>
      </c>
      <c r="H140" s="195"/>
      <c r="I140" s="51" t="s">
        <v>16</v>
      </c>
      <c r="J140" s="52"/>
      <c r="K140" s="52"/>
      <c r="L140" s="91">
        <f t="shared" si="21"/>
        <v>0</v>
      </c>
      <c r="M140" s="262"/>
      <c r="N140" s="121"/>
      <c r="O140" s="122"/>
      <c r="P140" s="122"/>
      <c r="Q140" s="122"/>
      <c r="R140" s="122"/>
      <c r="S140" s="122"/>
      <c r="T140" s="122"/>
      <c r="U140" s="123"/>
    </row>
    <row r="141" spans="1:21" s="48" customFormat="1" ht="15" customHeight="1" x14ac:dyDescent="0.25">
      <c r="A141" s="151"/>
      <c r="B141" s="145">
        <v>46023</v>
      </c>
      <c r="C141" s="146"/>
      <c r="D141" s="146"/>
      <c r="E141" s="147"/>
      <c r="F141" s="50" t="s">
        <v>12</v>
      </c>
      <c r="G141" s="148">
        <v>0</v>
      </c>
      <c r="H141" s="195"/>
      <c r="I141" s="74" t="s">
        <v>16</v>
      </c>
      <c r="J141" s="66"/>
      <c r="K141" s="66"/>
      <c r="L141" s="91">
        <f t="shared" si="21"/>
        <v>0</v>
      </c>
      <c r="M141" s="262"/>
      <c r="N141" s="121"/>
      <c r="O141" s="122"/>
      <c r="P141" s="122"/>
      <c r="Q141" s="122"/>
      <c r="R141" s="122"/>
      <c r="S141" s="122"/>
      <c r="T141" s="122"/>
      <c r="U141" s="123"/>
    </row>
    <row r="142" spans="1:21" s="48" customFormat="1" ht="15" customHeight="1" x14ac:dyDescent="0.25">
      <c r="A142" s="151"/>
      <c r="B142" s="145">
        <v>46054</v>
      </c>
      <c r="C142" s="146"/>
      <c r="D142" s="146"/>
      <c r="E142" s="147"/>
      <c r="F142" s="50" t="s">
        <v>12</v>
      </c>
      <c r="G142" s="148">
        <v>0</v>
      </c>
      <c r="H142" s="195"/>
      <c r="I142" s="74" t="s">
        <v>16</v>
      </c>
      <c r="J142" s="66"/>
      <c r="K142" s="66"/>
      <c r="L142" s="91">
        <f t="shared" si="21"/>
        <v>0</v>
      </c>
      <c r="M142" s="262"/>
      <c r="N142" s="121"/>
      <c r="O142" s="122"/>
      <c r="P142" s="122"/>
      <c r="Q142" s="122"/>
      <c r="R142" s="122"/>
      <c r="S142" s="122"/>
      <c r="T142" s="122"/>
      <c r="U142" s="123"/>
    </row>
    <row r="143" spans="1:21" s="48" customFormat="1" ht="15" customHeight="1" x14ac:dyDescent="0.25">
      <c r="A143" s="151"/>
      <c r="B143" s="145">
        <v>46082</v>
      </c>
      <c r="C143" s="146"/>
      <c r="D143" s="146"/>
      <c r="E143" s="147"/>
      <c r="F143" s="50" t="s">
        <v>12</v>
      </c>
      <c r="G143" s="148">
        <v>2133845.11</v>
      </c>
      <c r="H143" s="195"/>
      <c r="I143" s="83" t="s">
        <v>16</v>
      </c>
      <c r="J143" s="78"/>
      <c r="K143" s="78"/>
      <c r="L143" s="91">
        <f t="shared" si="21"/>
        <v>0.44495987146524202</v>
      </c>
      <c r="M143" s="262"/>
      <c r="N143" s="121"/>
      <c r="O143" s="122"/>
      <c r="P143" s="122"/>
      <c r="Q143" s="122"/>
      <c r="R143" s="122"/>
      <c r="S143" s="122"/>
      <c r="T143" s="122"/>
      <c r="U143" s="123"/>
    </row>
    <row r="144" spans="1:21" s="48" customFormat="1" ht="15" customHeight="1" x14ac:dyDescent="0.25">
      <c r="A144" s="151"/>
      <c r="B144" s="145">
        <v>46113</v>
      </c>
      <c r="C144" s="146"/>
      <c r="D144" s="146"/>
      <c r="E144" s="147"/>
      <c r="F144" s="50" t="s">
        <v>12</v>
      </c>
      <c r="G144" s="148">
        <v>0</v>
      </c>
      <c r="H144" s="195"/>
      <c r="I144" s="128" t="s">
        <v>16</v>
      </c>
      <c r="J144" s="120"/>
      <c r="K144" s="120"/>
      <c r="L144" s="91">
        <f t="shared" ref="L144" si="22">G144/$C$125</f>
        <v>0</v>
      </c>
      <c r="M144" s="262"/>
      <c r="N144" s="121"/>
      <c r="O144" s="122"/>
      <c r="P144" s="122"/>
      <c r="Q144" s="122"/>
      <c r="R144" s="122"/>
      <c r="S144" s="122"/>
      <c r="T144" s="122"/>
      <c r="U144" s="123"/>
    </row>
    <row r="145" spans="1:21" s="48" customFormat="1" ht="15" customHeight="1" x14ac:dyDescent="0.25">
      <c r="A145" s="152"/>
      <c r="B145" s="145">
        <v>46143</v>
      </c>
      <c r="C145" s="146"/>
      <c r="D145" s="146"/>
      <c r="E145" s="147"/>
      <c r="F145" s="50" t="s">
        <v>12</v>
      </c>
      <c r="G145" s="148">
        <v>0</v>
      </c>
      <c r="H145" s="195"/>
      <c r="I145" s="128" t="s">
        <v>16</v>
      </c>
      <c r="J145" s="120"/>
      <c r="K145" s="120"/>
      <c r="L145" s="91">
        <f t="shared" ref="L145" si="23">G145/$C$125</f>
        <v>0</v>
      </c>
      <c r="M145" s="263"/>
      <c r="N145" s="62"/>
      <c r="O145" s="63"/>
      <c r="P145" s="63"/>
      <c r="Q145" s="63"/>
      <c r="R145" s="63"/>
      <c r="S145" s="63"/>
      <c r="T145" s="63"/>
      <c r="U145" s="64"/>
    </row>
    <row r="146" spans="1:21" s="20" customFormat="1" ht="15.75" x14ac:dyDescent="0.25">
      <c r="A146" s="141" t="s">
        <v>17</v>
      </c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3"/>
      <c r="O146" s="143"/>
      <c r="P146" s="143"/>
      <c r="Q146" s="143"/>
      <c r="R146" s="143"/>
      <c r="S146" s="143"/>
      <c r="T146" s="143"/>
      <c r="U146" s="144"/>
    </row>
    <row r="147" spans="1:21" s="20" customFormat="1" ht="15.75" x14ac:dyDescent="0.25">
      <c r="A147" s="1" t="s">
        <v>69</v>
      </c>
      <c r="B147" s="170" t="s">
        <v>0</v>
      </c>
      <c r="C147" s="170"/>
      <c r="D147" s="170"/>
      <c r="E147" s="170"/>
      <c r="F147" s="170"/>
      <c r="G147" s="170"/>
      <c r="H147" s="170"/>
      <c r="I147" s="170"/>
      <c r="J147" s="11"/>
      <c r="K147" s="11"/>
      <c r="L147" s="165" t="s">
        <v>1</v>
      </c>
      <c r="M147" s="165"/>
      <c r="N147" s="165"/>
      <c r="O147" s="165"/>
      <c r="P147" s="165"/>
      <c r="Q147" s="165"/>
      <c r="R147" s="165"/>
      <c r="S147" s="165"/>
      <c r="T147" s="165"/>
      <c r="U147" s="10" t="s">
        <v>2</v>
      </c>
    </row>
    <row r="148" spans="1:21" s="20" customFormat="1" ht="47.25" x14ac:dyDescent="0.25">
      <c r="A148" s="169" t="s">
        <v>74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49" t="s">
        <v>70</v>
      </c>
      <c r="M148" s="149"/>
      <c r="N148" s="149"/>
      <c r="O148" s="149"/>
      <c r="P148" s="149"/>
      <c r="Q148" s="149"/>
      <c r="R148" s="149"/>
      <c r="S148" s="149"/>
      <c r="T148" s="149"/>
      <c r="U148" s="12" t="s">
        <v>24</v>
      </c>
    </row>
    <row r="149" spans="1:21" s="20" customFormat="1" ht="15.75" x14ac:dyDescent="0.25">
      <c r="A149" s="165" t="s">
        <v>3</v>
      </c>
      <c r="B149" s="165"/>
      <c r="C149" s="165"/>
      <c r="D149" s="165"/>
      <c r="E149" s="165" t="s">
        <v>4</v>
      </c>
      <c r="F149" s="165"/>
      <c r="G149" s="165"/>
      <c r="H149" s="165"/>
      <c r="I149" s="165" t="s">
        <v>5</v>
      </c>
      <c r="J149" s="165"/>
      <c r="K149" s="165"/>
      <c r="L149" s="165"/>
      <c r="M149" s="165"/>
      <c r="N149" s="165"/>
      <c r="O149" s="165"/>
      <c r="P149" s="165"/>
      <c r="Q149" s="165"/>
      <c r="R149" s="165"/>
      <c r="S149" s="165"/>
      <c r="T149" s="165"/>
      <c r="U149" s="165"/>
    </row>
    <row r="150" spans="1:21" s="20" customFormat="1" x14ac:dyDescent="0.25">
      <c r="A150" s="169" t="s">
        <v>15</v>
      </c>
      <c r="B150" s="169"/>
      <c r="C150" s="169"/>
      <c r="D150" s="169"/>
      <c r="E150" s="169" t="s">
        <v>71</v>
      </c>
      <c r="F150" s="169"/>
      <c r="G150" s="169"/>
      <c r="H150" s="169"/>
      <c r="I150" s="149" t="s">
        <v>72</v>
      </c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</row>
    <row r="151" spans="1:21" s="20" customFormat="1" x14ac:dyDescent="0.25">
      <c r="A151" s="169"/>
      <c r="B151" s="169"/>
      <c r="C151" s="169"/>
      <c r="D151" s="169"/>
      <c r="E151" s="169"/>
      <c r="F151" s="169"/>
      <c r="G151" s="169"/>
      <c r="H151" s="16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</row>
    <row r="152" spans="1:21" s="20" customFormat="1" ht="15.75" x14ac:dyDescent="0.25">
      <c r="A152" s="10" t="s">
        <v>6</v>
      </c>
      <c r="B152" s="165" t="s">
        <v>7</v>
      </c>
      <c r="C152" s="165"/>
      <c r="D152" s="165"/>
      <c r="E152" s="165"/>
      <c r="F152" s="165"/>
      <c r="G152" s="165" t="s">
        <v>8</v>
      </c>
      <c r="H152" s="165"/>
      <c r="I152" s="165" t="s">
        <v>19</v>
      </c>
      <c r="J152" s="165"/>
      <c r="K152" s="165"/>
      <c r="L152" s="165"/>
      <c r="M152" s="165" t="s">
        <v>9</v>
      </c>
      <c r="N152" s="165"/>
      <c r="O152" s="165"/>
      <c r="P152" s="165"/>
      <c r="Q152" s="165"/>
      <c r="R152" s="165" t="s">
        <v>10</v>
      </c>
      <c r="S152" s="165"/>
      <c r="T152" s="165"/>
      <c r="U152" s="165"/>
    </row>
    <row r="153" spans="1:21" s="20" customFormat="1" ht="15.75" x14ac:dyDescent="0.25">
      <c r="A153" s="149" t="s">
        <v>73</v>
      </c>
      <c r="B153" s="149"/>
      <c r="C153" s="161">
        <v>5272994.91</v>
      </c>
      <c r="D153" s="161"/>
      <c r="E153" s="161"/>
      <c r="F153" s="161"/>
      <c r="G153" s="33" t="s">
        <v>12</v>
      </c>
      <c r="H153" s="13">
        <f>SUM(G156:H171)</f>
        <v>1818889.64</v>
      </c>
      <c r="I153" s="162">
        <f>H153/C153</f>
        <v>0.34494431931852554</v>
      </c>
      <c r="J153" s="162"/>
      <c r="K153" s="162"/>
      <c r="L153" s="162"/>
      <c r="M153" s="163">
        <v>45537</v>
      </c>
      <c r="N153" s="163"/>
      <c r="O153" s="163"/>
      <c r="P153" s="163"/>
      <c r="Q153" s="163"/>
      <c r="R153" s="163" t="s">
        <v>136</v>
      </c>
      <c r="S153" s="163"/>
      <c r="T153" s="163"/>
      <c r="U153" s="163"/>
    </row>
    <row r="154" spans="1:21" s="20" customFormat="1" ht="15.75" x14ac:dyDescent="0.25">
      <c r="A154" s="149"/>
      <c r="B154" s="149"/>
      <c r="C154" s="161"/>
      <c r="D154" s="161"/>
      <c r="E154" s="161"/>
      <c r="F154" s="161"/>
      <c r="G154" s="165" t="s">
        <v>21</v>
      </c>
      <c r="H154" s="165"/>
      <c r="I154" s="165" t="s">
        <v>20</v>
      </c>
      <c r="J154" s="165"/>
      <c r="K154" s="165"/>
      <c r="L154" s="165"/>
      <c r="M154" s="165" t="s">
        <v>13</v>
      </c>
      <c r="N154" s="165"/>
      <c r="O154" s="165"/>
      <c r="P154" s="165"/>
      <c r="Q154" s="165"/>
      <c r="R154" s="163"/>
      <c r="S154" s="163"/>
      <c r="T154" s="163"/>
      <c r="U154" s="163"/>
    </row>
    <row r="155" spans="1:21" s="20" customFormat="1" ht="15.75" x14ac:dyDescent="0.25">
      <c r="A155" s="244"/>
      <c r="B155" s="149"/>
      <c r="C155" s="161"/>
      <c r="D155" s="161"/>
      <c r="E155" s="161"/>
      <c r="F155" s="161"/>
      <c r="G155" s="33" t="s">
        <v>12</v>
      </c>
      <c r="H155" s="72">
        <v>5272994.91</v>
      </c>
      <c r="I155" s="166">
        <f>H155/C153</f>
        <v>1</v>
      </c>
      <c r="J155" s="166"/>
      <c r="K155" s="166"/>
      <c r="L155" s="166"/>
      <c r="M155" s="168" t="s">
        <v>134</v>
      </c>
      <c r="N155" s="168"/>
      <c r="O155" s="168"/>
      <c r="P155" s="168"/>
      <c r="Q155" s="168"/>
      <c r="R155" s="164"/>
      <c r="S155" s="164"/>
      <c r="T155" s="164"/>
      <c r="U155" s="164"/>
    </row>
    <row r="156" spans="1:21" s="20" customFormat="1" ht="15.6" customHeight="1" x14ac:dyDescent="0.25">
      <c r="A156" s="150" t="s">
        <v>18</v>
      </c>
      <c r="B156" s="160" t="s">
        <v>39</v>
      </c>
      <c r="C156" s="160"/>
      <c r="D156" s="160"/>
      <c r="E156" s="160"/>
      <c r="F156" s="40" t="s">
        <v>12</v>
      </c>
      <c r="G156" s="161">
        <v>0</v>
      </c>
      <c r="H156" s="161"/>
      <c r="I156" s="5" t="s">
        <v>91</v>
      </c>
      <c r="J156" s="7"/>
      <c r="K156" s="7"/>
      <c r="L156" s="61">
        <f t="shared" ref="L156:L160" si="24">G156/$C$153</f>
        <v>0</v>
      </c>
      <c r="M156" s="261"/>
      <c r="N156" s="177" t="s">
        <v>68</v>
      </c>
      <c r="O156" s="178"/>
      <c r="P156" s="178"/>
      <c r="Q156" s="178"/>
      <c r="R156" s="178"/>
      <c r="S156" s="178"/>
      <c r="T156" s="178"/>
      <c r="U156" s="179"/>
    </row>
    <row r="157" spans="1:21" ht="15" customHeight="1" x14ac:dyDescent="0.25">
      <c r="A157" s="151"/>
      <c r="B157" s="160">
        <v>45658</v>
      </c>
      <c r="C157" s="160"/>
      <c r="D157" s="160"/>
      <c r="E157" s="160"/>
      <c r="F157" s="40" t="s">
        <v>12</v>
      </c>
      <c r="G157" s="148">
        <v>0</v>
      </c>
      <c r="H157" s="195"/>
      <c r="I157" s="5" t="s">
        <v>16</v>
      </c>
      <c r="J157" s="7"/>
      <c r="K157" s="7"/>
      <c r="L157" s="61">
        <f t="shared" si="24"/>
        <v>0</v>
      </c>
      <c r="M157" s="262"/>
      <c r="N157" s="241" t="s">
        <v>118</v>
      </c>
      <c r="O157" s="242"/>
      <c r="P157" s="242"/>
      <c r="Q157" s="242"/>
      <c r="R157" s="242"/>
      <c r="S157" s="242"/>
      <c r="T157" s="242"/>
      <c r="U157" s="243"/>
    </row>
    <row r="158" spans="1:21" ht="15" customHeight="1" x14ac:dyDescent="0.25">
      <c r="A158" s="151"/>
      <c r="B158" s="160">
        <v>45689</v>
      </c>
      <c r="C158" s="160"/>
      <c r="D158" s="160"/>
      <c r="E158" s="160"/>
      <c r="F158" s="40" t="s">
        <v>12</v>
      </c>
      <c r="G158" s="148">
        <v>0</v>
      </c>
      <c r="H158" s="195"/>
      <c r="I158" s="5" t="s">
        <v>16</v>
      </c>
      <c r="J158" s="7"/>
      <c r="K158" s="7"/>
      <c r="L158" s="61">
        <f t="shared" si="24"/>
        <v>0</v>
      </c>
      <c r="M158" s="262"/>
      <c r="N158" s="121"/>
      <c r="O158" s="122"/>
      <c r="P158" s="122"/>
      <c r="Q158" s="122"/>
      <c r="R158" s="122"/>
      <c r="S158" s="122"/>
      <c r="T158" s="122"/>
      <c r="U158" s="123"/>
    </row>
    <row r="159" spans="1:21" ht="15" customHeight="1" x14ac:dyDescent="0.25">
      <c r="A159" s="151"/>
      <c r="B159" s="160">
        <v>45717</v>
      </c>
      <c r="C159" s="160"/>
      <c r="D159" s="160"/>
      <c r="E159" s="160"/>
      <c r="F159" s="40" t="s">
        <v>12</v>
      </c>
      <c r="G159" s="148">
        <v>0</v>
      </c>
      <c r="H159" s="195"/>
      <c r="I159" s="5" t="s">
        <v>16</v>
      </c>
      <c r="J159" s="7"/>
      <c r="K159" s="7"/>
      <c r="L159" s="61">
        <f t="shared" si="24"/>
        <v>0</v>
      </c>
      <c r="M159" s="262"/>
      <c r="N159" s="121"/>
      <c r="O159" s="122"/>
      <c r="P159" s="122"/>
      <c r="Q159" s="122"/>
      <c r="R159" s="122"/>
      <c r="S159" s="122"/>
      <c r="T159" s="122"/>
      <c r="U159" s="123"/>
    </row>
    <row r="160" spans="1:21" ht="15" customHeight="1" x14ac:dyDescent="0.25">
      <c r="A160" s="151"/>
      <c r="B160" s="160">
        <v>45748</v>
      </c>
      <c r="C160" s="160"/>
      <c r="D160" s="160"/>
      <c r="E160" s="160"/>
      <c r="F160" s="40" t="s">
        <v>12</v>
      </c>
      <c r="G160" s="148">
        <v>0</v>
      </c>
      <c r="H160" s="195"/>
      <c r="I160" s="5" t="s">
        <v>16</v>
      </c>
      <c r="J160" s="7"/>
      <c r="K160" s="7"/>
      <c r="L160" s="61">
        <f t="shared" si="24"/>
        <v>0</v>
      </c>
      <c r="M160" s="262"/>
      <c r="N160" s="121"/>
      <c r="O160" s="122"/>
      <c r="P160" s="122"/>
      <c r="Q160" s="122"/>
      <c r="R160" s="122"/>
      <c r="S160" s="122"/>
      <c r="T160" s="122"/>
      <c r="U160" s="123"/>
    </row>
    <row r="161" spans="1:21" ht="15" customHeight="1" x14ac:dyDescent="0.25">
      <c r="A161" s="151"/>
      <c r="B161" s="160">
        <v>45778</v>
      </c>
      <c r="C161" s="160"/>
      <c r="D161" s="160"/>
      <c r="E161" s="160"/>
      <c r="F161" s="40" t="s">
        <v>12</v>
      </c>
      <c r="G161" s="148">
        <v>106459.39</v>
      </c>
      <c r="H161" s="195"/>
      <c r="I161" s="5" t="s">
        <v>16</v>
      </c>
      <c r="J161" s="7"/>
      <c r="K161" s="7"/>
      <c r="L161" s="35">
        <f>G161/$C$153</f>
        <v>2.018954916836815E-2</v>
      </c>
      <c r="M161" s="262"/>
      <c r="N161" s="121"/>
      <c r="O161" s="122"/>
      <c r="P161" s="122"/>
      <c r="Q161" s="122"/>
      <c r="R161" s="122"/>
      <c r="S161" s="122"/>
      <c r="T161" s="122"/>
      <c r="U161" s="123"/>
    </row>
    <row r="162" spans="1:21" ht="15" customHeight="1" x14ac:dyDescent="0.25">
      <c r="A162" s="151"/>
      <c r="B162" s="160">
        <v>45809</v>
      </c>
      <c r="C162" s="160"/>
      <c r="D162" s="160"/>
      <c r="E162" s="160"/>
      <c r="F162" s="40" t="s">
        <v>12</v>
      </c>
      <c r="G162" s="148">
        <v>0</v>
      </c>
      <c r="H162" s="195"/>
      <c r="I162" s="5" t="s">
        <v>16</v>
      </c>
      <c r="J162" s="7"/>
      <c r="K162" s="7"/>
      <c r="L162" s="35">
        <f>G162/$C$153</f>
        <v>0</v>
      </c>
      <c r="M162" s="262"/>
      <c r="N162" s="121"/>
      <c r="O162" s="122"/>
      <c r="P162" s="122"/>
      <c r="Q162" s="122"/>
      <c r="R162" s="122"/>
      <c r="S162" s="122"/>
      <c r="T162" s="122"/>
      <c r="U162" s="123"/>
    </row>
    <row r="163" spans="1:21" ht="15" customHeight="1" x14ac:dyDescent="0.25">
      <c r="A163" s="151"/>
      <c r="B163" s="160">
        <v>45839</v>
      </c>
      <c r="C163" s="160"/>
      <c r="D163" s="160"/>
      <c r="E163" s="160"/>
      <c r="F163" s="40" t="s">
        <v>12</v>
      </c>
      <c r="G163" s="148">
        <v>0</v>
      </c>
      <c r="H163" s="195"/>
      <c r="I163" s="5" t="s">
        <v>16</v>
      </c>
      <c r="J163" s="7"/>
      <c r="K163" s="7"/>
      <c r="L163" s="35">
        <f>G163/$C$153</f>
        <v>0</v>
      </c>
      <c r="M163" s="262"/>
      <c r="N163" s="121"/>
      <c r="O163" s="122"/>
      <c r="P163" s="122"/>
      <c r="Q163" s="122"/>
      <c r="R163" s="122"/>
      <c r="S163" s="122"/>
      <c r="T163" s="122"/>
      <c r="U163" s="123"/>
    </row>
    <row r="164" spans="1:21" ht="15" customHeight="1" x14ac:dyDescent="0.25">
      <c r="A164" s="151"/>
      <c r="B164" s="160">
        <v>45870</v>
      </c>
      <c r="C164" s="160"/>
      <c r="D164" s="160"/>
      <c r="E164" s="160"/>
      <c r="F164" s="40" t="s">
        <v>12</v>
      </c>
      <c r="G164" s="148">
        <v>0</v>
      </c>
      <c r="H164" s="195"/>
      <c r="I164" s="5" t="s">
        <v>16</v>
      </c>
      <c r="J164" s="7"/>
      <c r="K164" s="7"/>
      <c r="L164" s="35">
        <f>G164/$C$153</f>
        <v>0</v>
      </c>
      <c r="M164" s="262"/>
      <c r="N164" s="121"/>
      <c r="O164" s="122"/>
      <c r="P164" s="122"/>
      <c r="Q164" s="122"/>
      <c r="R164" s="122"/>
      <c r="S164" s="122"/>
      <c r="T164" s="122"/>
      <c r="U164" s="123"/>
    </row>
    <row r="165" spans="1:21" ht="15" customHeight="1" x14ac:dyDescent="0.25">
      <c r="A165" s="151"/>
      <c r="B165" s="160">
        <v>45901</v>
      </c>
      <c r="C165" s="160"/>
      <c r="D165" s="160"/>
      <c r="E165" s="160"/>
      <c r="F165" s="40" t="s">
        <v>12</v>
      </c>
      <c r="G165" s="148">
        <v>0</v>
      </c>
      <c r="H165" s="195"/>
      <c r="I165" s="5" t="s">
        <v>16</v>
      </c>
      <c r="J165" s="7"/>
      <c r="K165" s="7"/>
      <c r="L165" s="35">
        <f>G165/$C$153</f>
        <v>0</v>
      </c>
      <c r="M165" s="262"/>
      <c r="N165" s="121"/>
      <c r="O165" s="122"/>
      <c r="P165" s="122"/>
      <c r="Q165" s="122"/>
      <c r="R165" s="122"/>
      <c r="S165" s="122"/>
      <c r="T165" s="122"/>
      <c r="U165" s="123"/>
    </row>
    <row r="166" spans="1:21" s="48" customFormat="1" ht="15" customHeight="1" x14ac:dyDescent="0.25">
      <c r="A166" s="151"/>
      <c r="B166" s="160">
        <v>45931</v>
      </c>
      <c r="C166" s="160"/>
      <c r="D166" s="160"/>
      <c r="E166" s="160"/>
      <c r="F166" s="65" t="s">
        <v>12</v>
      </c>
      <c r="G166" s="148">
        <v>0</v>
      </c>
      <c r="H166" s="195"/>
      <c r="I166" s="51" t="s">
        <v>16</v>
      </c>
      <c r="J166" s="52"/>
      <c r="K166" s="52"/>
      <c r="L166" s="61">
        <f t="shared" ref="L166:L168" si="25">G166/$C$153</f>
        <v>0</v>
      </c>
      <c r="M166" s="262"/>
      <c r="N166" s="121"/>
      <c r="O166" s="122"/>
      <c r="P166" s="122"/>
      <c r="Q166" s="122"/>
      <c r="R166" s="122"/>
      <c r="S166" s="122"/>
      <c r="T166" s="122"/>
      <c r="U166" s="123"/>
    </row>
    <row r="167" spans="1:21" s="48" customFormat="1" ht="15" customHeight="1" x14ac:dyDescent="0.25">
      <c r="A167" s="151"/>
      <c r="B167" s="160">
        <v>45962</v>
      </c>
      <c r="C167" s="160"/>
      <c r="D167" s="160"/>
      <c r="E167" s="160"/>
      <c r="F167" s="65" t="s">
        <v>12</v>
      </c>
      <c r="G167" s="148">
        <v>0</v>
      </c>
      <c r="H167" s="195"/>
      <c r="I167" s="51" t="s">
        <v>16</v>
      </c>
      <c r="J167" s="52"/>
      <c r="K167" s="52"/>
      <c r="L167" s="61">
        <f t="shared" si="25"/>
        <v>0</v>
      </c>
      <c r="M167" s="262"/>
      <c r="N167" s="121"/>
      <c r="O167" s="122"/>
      <c r="P167" s="122"/>
      <c r="Q167" s="122"/>
      <c r="R167" s="122"/>
      <c r="S167" s="122"/>
      <c r="T167" s="122"/>
      <c r="U167" s="123"/>
    </row>
    <row r="168" spans="1:21" s="48" customFormat="1" ht="15" customHeight="1" x14ac:dyDescent="0.25">
      <c r="A168" s="151"/>
      <c r="B168" s="160">
        <v>45992</v>
      </c>
      <c r="C168" s="160"/>
      <c r="D168" s="160"/>
      <c r="E168" s="160"/>
      <c r="F168" s="65" t="s">
        <v>12</v>
      </c>
      <c r="G168" s="148">
        <v>1424947.81</v>
      </c>
      <c r="H168" s="195"/>
      <c r="I168" s="51" t="s">
        <v>16</v>
      </c>
      <c r="J168" s="52"/>
      <c r="K168" s="52"/>
      <c r="L168" s="61">
        <f t="shared" si="25"/>
        <v>0.27023500578345905</v>
      </c>
      <c r="M168" s="262"/>
      <c r="N168" s="121"/>
      <c r="O168" s="122"/>
      <c r="P168" s="122"/>
      <c r="Q168" s="122"/>
      <c r="R168" s="122"/>
      <c r="S168" s="122"/>
      <c r="T168" s="122"/>
      <c r="U168" s="123"/>
    </row>
    <row r="169" spans="1:21" s="48" customFormat="1" ht="15" customHeight="1" x14ac:dyDescent="0.25">
      <c r="A169" s="151"/>
      <c r="B169" s="160">
        <v>46023</v>
      </c>
      <c r="C169" s="160"/>
      <c r="D169" s="160"/>
      <c r="E169" s="160"/>
      <c r="F169" s="65" t="s">
        <v>12</v>
      </c>
      <c r="G169" s="148">
        <v>0</v>
      </c>
      <c r="H169" s="195"/>
      <c r="I169" s="74" t="s">
        <v>16</v>
      </c>
      <c r="J169" s="66"/>
      <c r="K169" s="66"/>
      <c r="L169" s="61">
        <f t="shared" ref="L169:L170" si="26">G169/$C$153</f>
        <v>0</v>
      </c>
      <c r="M169" s="262"/>
      <c r="N169" s="121"/>
      <c r="O169" s="122"/>
      <c r="P169" s="122"/>
      <c r="Q169" s="122"/>
      <c r="R169" s="122"/>
      <c r="S169" s="122"/>
      <c r="T169" s="122"/>
      <c r="U169" s="123"/>
    </row>
    <row r="170" spans="1:21" s="48" customFormat="1" ht="15" customHeight="1" x14ac:dyDescent="0.25">
      <c r="A170" s="151"/>
      <c r="B170" s="160">
        <v>46054</v>
      </c>
      <c r="C170" s="160"/>
      <c r="D170" s="160"/>
      <c r="E170" s="160"/>
      <c r="F170" s="65" t="s">
        <v>12</v>
      </c>
      <c r="G170" s="148">
        <v>0</v>
      </c>
      <c r="H170" s="195"/>
      <c r="I170" s="74" t="s">
        <v>16</v>
      </c>
      <c r="J170" s="66"/>
      <c r="K170" s="66"/>
      <c r="L170" s="61">
        <f t="shared" si="26"/>
        <v>0</v>
      </c>
      <c r="M170" s="262"/>
      <c r="N170" s="121"/>
      <c r="O170" s="122"/>
      <c r="P170" s="122"/>
      <c r="Q170" s="122"/>
      <c r="R170" s="122"/>
      <c r="S170" s="122"/>
      <c r="T170" s="122"/>
      <c r="U170" s="123"/>
    </row>
    <row r="171" spans="1:21" s="48" customFormat="1" ht="15" customHeight="1" x14ac:dyDescent="0.25">
      <c r="A171" s="151"/>
      <c r="B171" s="160">
        <v>46082</v>
      </c>
      <c r="C171" s="160"/>
      <c r="D171" s="160"/>
      <c r="E171" s="160"/>
      <c r="F171" s="65" t="s">
        <v>12</v>
      </c>
      <c r="G171" s="148">
        <v>287482.44</v>
      </c>
      <c r="H171" s="195"/>
      <c r="I171" s="83" t="s">
        <v>16</v>
      </c>
      <c r="J171" s="78"/>
      <c r="K171" s="78"/>
      <c r="L171" s="61">
        <f t="shared" ref="L171" si="27">G171/$C$153</f>
        <v>5.4519764366698392E-2</v>
      </c>
      <c r="M171" s="262"/>
      <c r="N171" s="121"/>
      <c r="O171" s="122"/>
      <c r="P171" s="122"/>
      <c r="Q171" s="122"/>
      <c r="R171" s="122"/>
      <c r="S171" s="122"/>
      <c r="T171" s="122"/>
      <c r="U171" s="123"/>
    </row>
    <row r="172" spans="1:21" s="48" customFormat="1" ht="15" customHeight="1" x14ac:dyDescent="0.25">
      <c r="A172" s="151"/>
      <c r="B172" s="160">
        <v>46113</v>
      </c>
      <c r="C172" s="160"/>
      <c r="D172" s="160"/>
      <c r="E172" s="160"/>
      <c r="F172" s="65" t="s">
        <v>12</v>
      </c>
      <c r="G172" s="148">
        <v>0</v>
      </c>
      <c r="H172" s="195"/>
      <c r="I172" s="128" t="s">
        <v>16</v>
      </c>
      <c r="J172" s="120"/>
      <c r="K172" s="120"/>
      <c r="L172" s="61">
        <f t="shared" ref="L172:L173" si="28">G172/$C$153</f>
        <v>0</v>
      </c>
      <c r="M172" s="262"/>
      <c r="N172" s="121"/>
      <c r="O172" s="122"/>
      <c r="P172" s="122"/>
      <c r="Q172" s="122"/>
      <c r="R172" s="122"/>
      <c r="S172" s="122"/>
      <c r="T172" s="122"/>
      <c r="U172" s="123"/>
    </row>
    <row r="173" spans="1:21" s="48" customFormat="1" ht="15" customHeight="1" x14ac:dyDescent="0.25">
      <c r="A173" s="152"/>
      <c r="B173" s="160">
        <v>46143</v>
      </c>
      <c r="C173" s="160"/>
      <c r="D173" s="160"/>
      <c r="E173" s="160"/>
      <c r="F173" s="65" t="s">
        <v>12</v>
      </c>
      <c r="G173" s="148">
        <v>0</v>
      </c>
      <c r="H173" s="195"/>
      <c r="I173" s="128" t="s">
        <v>16</v>
      </c>
      <c r="J173" s="120"/>
      <c r="K173" s="120"/>
      <c r="L173" s="61">
        <f t="shared" si="28"/>
        <v>0</v>
      </c>
      <c r="M173" s="263"/>
      <c r="N173" s="62"/>
      <c r="O173" s="63"/>
      <c r="P173" s="63"/>
      <c r="Q173" s="63"/>
      <c r="R173" s="63"/>
      <c r="S173" s="63"/>
      <c r="T173" s="63"/>
      <c r="U173" s="64"/>
    </row>
    <row r="174" spans="1:21" s="20" customFormat="1" ht="15.75" x14ac:dyDescent="0.25">
      <c r="A174" s="260" t="s">
        <v>17</v>
      </c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3"/>
      <c r="N174" s="143"/>
      <c r="O174" s="143"/>
      <c r="P174" s="143"/>
      <c r="Q174" s="143"/>
      <c r="R174" s="143"/>
      <c r="S174" s="143"/>
      <c r="T174" s="143"/>
      <c r="U174" s="144"/>
    </row>
    <row r="175" spans="1:21" s="20" customFormat="1" ht="15.75" x14ac:dyDescent="0.25">
      <c r="A175" s="1" t="s">
        <v>75</v>
      </c>
      <c r="B175" s="170" t="s">
        <v>0</v>
      </c>
      <c r="C175" s="170"/>
      <c r="D175" s="170"/>
      <c r="E175" s="170"/>
      <c r="F175" s="170"/>
      <c r="G175" s="170"/>
      <c r="H175" s="170"/>
      <c r="I175" s="170"/>
      <c r="J175" s="11"/>
      <c r="K175" s="11"/>
      <c r="L175" s="165" t="s">
        <v>1</v>
      </c>
      <c r="M175" s="165"/>
      <c r="N175" s="165"/>
      <c r="O175" s="165"/>
      <c r="P175" s="165"/>
      <c r="Q175" s="165"/>
      <c r="R175" s="165"/>
      <c r="S175" s="165"/>
      <c r="T175" s="165"/>
      <c r="U175" s="10" t="s">
        <v>2</v>
      </c>
    </row>
    <row r="176" spans="1:21" s="20" customFormat="1" ht="47.25" x14ac:dyDescent="0.25">
      <c r="A176" s="199" t="s">
        <v>79</v>
      </c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5" t="s">
        <v>22</v>
      </c>
      <c r="M176" s="195"/>
      <c r="N176" s="195"/>
      <c r="O176" s="195"/>
      <c r="P176" s="195"/>
      <c r="Q176" s="195"/>
      <c r="R176" s="195"/>
      <c r="S176" s="195"/>
      <c r="T176" s="195"/>
      <c r="U176" s="15" t="s">
        <v>24</v>
      </c>
    </row>
    <row r="177" spans="1:21" s="20" customFormat="1" ht="15.75" x14ac:dyDescent="0.25">
      <c r="A177" s="165" t="s">
        <v>3</v>
      </c>
      <c r="B177" s="165"/>
      <c r="C177" s="165"/>
      <c r="D177" s="165"/>
      <c r="E177" s="165" t="s">
        <v>4</v>
      </c>
      <c r="F177" s="165"/>
      <c r="G177" s="165"/>
      <c r="H177" s="165"/>
      <c r="I177" s="165" t="s">
        <v>5</v>
      </c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  <c r="T177" s="165"/>
      <c r="U177" s="165"/>
    </row>
    <row r="178" spans="1:21" s="20" customFormat="1" x14ac:dyDescent="0.25">
      <c r="A178" s="199" t="s">
        <v>15</v>
      </c>
      <c r="B178" s="199"/>
      <c r="C178" s="199"/>
      <c r="D178" s="199"/>
      <c r="E178" s="199" t="s">
        <v>76</v>
      </c>
      <c r="F178" s="199"/>
      <c r="G178" s="199"/>
      <c r="H178" s="199"/>
      <c r="I178" s="195" t="s">
        <v>77</v>
      </c>
      <c r="J178" s="195"/>
      <c r="K178" s="195"/>
      <c r="L178" s="195"/>
      <c r="M178" s="195"/>
      <c r="N178" s="195"/>
      <c r="O178" s="195"/>
      <c r="P178" s="195"/>
      <c r="Q178" s="195"/>
      <c r="R178" s="195"/>
      <c r="S178" s="195"/>
      <c r="T178" s="195"/>
      <c r="U178" s="195"/>
    </row>
    <row r="179" spans="1:21" s="20" customFormat="1" x14ac:dyDescent="0.25">
      <c r="A179" s="199"/>
      <c r="B179" s="199"/>
      <c r="C179" s="199"/>
      <c r="D179" s="199"/>
      <c r="E179" s="199"/>
      <c r="F179" s="199"/>
      <c r="G179" s="199"/>
      <c r="H179" s="199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S179" s="195"/>
      <c r="T179" s="195"/>
      <c r="U179" s="195"/>
    </row>
    <row r="180" spans="1:21" s="20" customFormat="1" ht="15.75" x14ac:dyDescent="0.25">
      <c r="A180" s="10" t="s">
        <v>6</v>
      </c>
      <c r="B180" s="165" t="s">
        <v>7</v>
      </c>
      <c r="C180" s="165"/>
      <c r="D180" s="165"/>
      <c r="E180" s="165"/>
      <c r="F180" s="165"/>
      <c r="G180" s="165" t="s">
        <v>8</v>
      </c>
      <c r="H180" s="165"/>
      <c r="I180" s="165" t="s">
        <v>19</v>
      </c>
      <c r="J180" s="165"/>
      <c r="K180" s="165"/>
      <c r="L180" s="165"/>
      <c r="M180" s="165" t="s">
        <v>9</v>
      </c>
      <c r="N180" s="165"/>
      <c r="O180" s="165"/>
      <c r="P180" s="165"/>
      <c r="Q180" s="165"/>
      <c r="R180" s="165" t="s">
        <v>10</v>
      </c>
      <c r="S180" s="165"/>
      <c r="T180" s="165"/>
      <c r="U180" s="165"/>
    </row>
    <row r="181" spans="1:21" s="20" customFormat="1" ht="15.75" x14ac:dyDescent="0.25">
      <c r="A181" s="195" t="s">
        <v>78</v>
      </c>
      <c r="B181" s="195"/>
      <c r="C181" s="161">
        <v>3619138.62</v>
      </c>
      <c r="D181" s="161"/>
      <c r="E181" s="161"/>
      <c r="F181" s="161"/>
      <c r="G181" s="19" t="s">
        <v>12</v>
      </c>
      <c r="H181" s="13">
        <f>SUM(G184:H196)</f>
        <v>2999899.99</v>
      </c>
      <c r="I181" s="238">
        <f>H181/C181</f>
        <v>0.82889889141632278</v>
      </c>
      <c r="J181" s="238"/>
      <c r="K181" s="238"/>
      <c r="L181" s="238"/>
      <c r="M181" s="200">
        <v>45532</v>
      </c>
      <c r="N181" s="200"/>
      <c r="O181" s="200"/>
      <c r="P181" s="200"/>
      <c r="Q181" s="200"/>
      <c r="R181" s="163" t="s">
        <v>110</v>
      </c>
      <c r="S181" s="163"/>
      <c r="T181" s="163"/>
      <c r="U181" s="163"/>
    </row>
    <row r="182" spans="1:21" s="20" customFormat="1" ht="15.75" x14ac:dyDescent="0.25">
      <c r="A182" s="195"/>
      <c r="B182" s="195"/>
      <c r="C182" s="161"/>
      <c r="D182" s="161"/>
      <c r="E182" s="161"/>
      <c r="F182" s="161"/>
      <c r="G182" s="165" t="s">
        <v>21</v>
      </c>
      <c r="H182" s="165"/>
      <c r="I182" s="165" t="s">
        <v>20</v>
      </c>
      <c r="J182" s="165"/>
      <c r="K182" s="165"/>
      <c r="L182" s="165"/>
      <c r="M182" s="165" t="s">
        <v>13</v>
      </c>
      <c r="N182" s="165"/>
      <c r="O182" s="165"/>
      <c r="P182" s="165"/>
      <c r="Q182" s="165"/>
      <c r="R182" s="163"/>
      <c r="S182" s="163"/>
      <c r="T182" s="163"/>
      <c r="U182" s="163"/>
    </row>
    <row r="183" spans="1:21" s="20" customFormat="1" ht="15.75" x14ac:dyDescent="0.25">
      <c r="A183" s="195"/>
      <c r="B183" s="195"/>
      <c r="C183" s="161"/>
      <c r="D183" s="161"/>
      <c r="E183" s="161"/>
      <c r="F183" s="161"/>
      <c r="G183" s="19" t="s">
        <v>12</v>
      </c>
      <c r="H183" s="55">
        <v>3495232.04</v>
      </c>
      <c r="I183" s="238">
        <f>H183/C181</f>
        <v>0.96576351640269587</v>
      </c>
      <c r="J183" s="238"/>
      <c r="K183" s="238"/>
      <c r="L183" s="238"/>
      <c r="M183" s="239" t="s">
        <v>108</v>
      </c>
      <c r="N183" s="240"/>
      <c r="O183" s="240"/>
      <c r="P183" s="240"/>
      <c r="Q183" s="240"/>
      <c r="R183" s="164"/>
      <c r="S183" s="164"/>
      <c r="T183" s="164"/>
      <c r="U183" s="164"/>
    </row>
    <row r="184" spans="1:21" s="20" customFormat="1" ht="15.6" customHeight="1" x14ac:dyDescent="0.25">
      <c r="A184" s="150" t="s">
        <v>18</v>
      </c>
      <c r="B184" s="160" t="s">
        <v>39</v>
      </c>
      <c r="C184" s="160"/>
      <c r="D184" s="160"/>
      <c r="E184" s="160"/>
      <c r="F184" s="4" t="s">
        <v>12</v>
      </c>
      <c r="G184" s="222">
        <v>0</v>
      </c>
      <c r="H184" s="222"/>
      <c r="I184" s="5" t="s">
        <v>91</v>
      </c>
      <c r="J184" s="6"/>
      <c r="K184" s="6"/>
      <c r="L184" s="91">
        <f t="shared" ref="L184:L189" si="29">G184/$C$181</f>
        <v>0</v>
      </c>
      <c r="M184" s="196"/>
      <c r="N184" s="183" t="s">
        <v>45</v>
      </c>
      <c r="O184" s="184"/>
      <c r="P184" s="184"/>
      <c r="Q184" s="184"/>
      <c r="R184" s="184"/>
      <c r="S184" s="184"/>
      <c r="T184" s="184"/>
      <c r="U184" s="185"/>
    </row>
    <row r="185" spans="1:21" ht="15" customHeight="1" x14ac:dyDescent="0.25">
      <c r="A185" s="151"/>
      <c r="B185" s="145">
        <v>45658</v>
      </c>
      <c r="C185" s="146"/>
      <c r="D185" s="146"/>
      <c r="E185" s="147"/>
      <c r="F185" s="3" t="s">
        <v>12</v>
      </c>
      <c r="G185" s="148">
        <v>0</v>
      </c>
      <c r="H185" s="195"/>
      <c r="I185" s="5" t="s">
        <v>16</v>
      </c>
      <c r="J185" s="7"/>
      <c r="K185" s="7"/>
      <c r="L185" s="91">
        <f t="shared" si="29"/>
        <v>0</v>
      </c>
      <c r="M185" s="197"/>
      <c r="N185" s="186" t="s">
        <v>119</v>
      </c>
      <c r="O185" s="187"/>
      <c r="P185" s="187"/>
      <c r="Q185" s="187"/>
      <c r="R185" s="187"/>
      <c r="S185" s="187"/>
      <c r="T185" s="187"/>
      <c r="U185" s="188"/>
    </row>
    <row r="186" spans="1:21" ht="15" customHeight="1" x14ac:dyDescent="0.25">
      <c r="A186" s="151"/>
      <c r="B186" s="145">
        <v>45689</v>
      </c>
      <c r="C186" s="146"/>
      <c r="D186" s="146"/>
      <c r="E186" s="147"/>
      <c r="F186" s="3" t="s">
        <v>12</v>
      </c>
      <c r="G186" s="148">
        <v>0</v>
      </c>
      <c r="H186" s="195"/>
      <c r="I186" s="5" t="s">
        <v>16</v>
      </c>
      <c r="J186" s="7"/>
      <c r="K186" s="7"/>
      <c r="L186" s="91">
        <f t="shared" si="29"/>
        <v>0</v>
      </c>
      <c r="M186" s="197"/>
      <c r="N186" s="125"/>
      <c r="O186" s="126"/>
      <c r="P186" s="126"/>
      <c r="Q186" s="126"/>
      <c r="R186" s="126"/>
      <c r="S186" s="126"/>
      <c r="T186" s="126"/>
      <c r="U186" s="127"/>
    </row>
    <row r="187" spans="1:21" ht="15" customHeight="1" x14ac:dyDescent="0.25">
      <c r="A187" s="151"/>
      <c r="B187" s="145">
        <v>45717</v>
      </c>
      <c r="C187" s="146"/>
      <c r="D187" s="146"/>
      <c r="E187" s="147"/>
      <c r="F187" s="3" t="s">
        <v>12</v>
      </c>
      <c r="G187" s="148">
        <v>0</v>
      </c>
      <c r="H187" s="195"/>
      <c r="I187" s="5" t="s">
        <v>16</v>
      </c>
      <c r="J187" s="7"/>
      <c r="K187" s="7"/>
      <c r="L187" s="91">
        <f t="shared" si="29"/>
        <v>0</v>
      </c>
      <c r="M187" s="197"/>
      <c r="N187" s="125"/>
      <c r="O187" s="126"/>
      <c r="P187" s="126"/>
      <c r="Q187" s="126"/>
      <c r="R187" s="126"/>
      <c r="S187" s="126"/>
      <c r="T187" s="126"/>
      <c r="U187" s="127"/>
    </row>
    <row r="188" spans="1:21" ht="15" customHeight="1" x14ac:dyDescent="0.25">
      <c r="A188" s="151"/>
      <c r="B188" s="145">
        <v>45748</v>
      </c>
      <c r="C188" s="146"/>
      <c r="D188" s="146"/>
      <c r="E188" s="147"/>
      <c r="F188" s="3" t="s">
        <v>12</v>
      </c>
      <c r="G188" s="148">
        <v>0</v>
      </c>
      <c r="H188" s="195"/>
      <c r="I188" s="5" t="s">
        <v>16</v>
      </c>
      <c r="J188" s="7"/>
      <c r="K188" s="7"/>
      <c r="L188" s="91">
        <f t="shared" si="29"/>
        <v>0</v>
      </c>
      <c r="M188" s="197"/>
      <c r="N188" s="125"/>
      <c r="O188" s="126"/>
      <c r="P188" s="126"/>
      <c r="Q188" s="126"/>
      <c r="R188" s="126"/>
      <c r="S188" s="126"/>
      <c r="T188" s="126"/>
      <c r="U188" s="127"/>
    </row>
    <row r="189" spans="1:21" ht="15" customHeight="1" x14ac:dyDescent="0.25">
      <c r="A189" s="151"/>
      <c r="B189" s="145">
        <v>45778</v>
      </c>
      <c r="C189" s="146"/>
      <c r="D189" s="146"/>
      <c r="E189" s="147"/>
      <c r="F189" s="3" t="s">
        <v>12</v>
      </c>
      <c r="G189" s="148">
        <v>0</v>
      </c>
      <c r="H189" s="195"/>
      <c r="I189" s="5" t="s">
        <v>16</v>
      </c>
      <c r="J189" s="7"/>
      <c r="K189" s="7"/>
      <c r="L189" s="91">
        <f t="shared" si="29"/>
        <v>0</v>
      </c>
      <c r="M189" s="197"/>
      <c r="N189" s="125"/>
      <c r="O189" s="126"/>
      <c r="P189" s="126"/>
      <c r="Q189" s="126"/>
      <c r="R189" s="126"/>
      <c r="S189" s="126"/>
      <c r="T189" s="126"/>
      <c r="U189" s="127"/>
    </row>
    <row r="190" spans="1:21" ht="15" customHeight="1" x14ac:dyDescent="0.25">
      <c r="A190" s="151"/>
      <c r="B190" s="145">
        <v>45809</v>
      </c>
      <c r="C190" s="146"/>
      <c r="D190" s="146"/>
      <c r="E190" s="147"/>
      <c r="F190" s="3" t="s">
        <v>12</v>
      </c>
      <c r="G190" s="148">
        <v>2453050.39</v>
      </c>
      <c r="H190" s="195"/>
      <c r="I190" s="5" t="s">
        <v>16</v>
      </c>
      <c r="J190" s="7"/>
      <c r="K190" s="7"/>
      <c r="L190" s="8">
        <f>G190/$C$181</f>
        <v>0.67779951186285314</v>
      </c>
      <c r="M190" s="197"/>
      <c r="N190" s="125"/>
      <c r="O190" s="126"/>
      <c r="P190" s="126"/>
      <c r="Q190" s="126"/>
      <c r="R190" s="126"/>
      <c r="S190" s="126"/>
      <c r="T190" s="126"/>
      <c r="U190" s="127"/>
    </row>
    <row r="191" spans="1:21" ht="15" customHeight="1" x14ac:dyDescent="0.25">
      <c r="A191" s="151"/>
      <c r="B191" s="145">
        <v>45839</v>
      </c>
      <c r="C191" s="146"/>
      <c r="D191" s="146"/>
      <c r="E191" s="147"/>
      <c r="F191" s="3" t="s">
        <v>12</v>
      </c>
      <c r="G191" s="148">
        <v>0</v>
      </c>
      <c r="H191" s="195"/>
      <c r="I191" s="5" t="s">
        <v>16</v>
      </c>
      <c r="J191" s="7"/>
      <c r="K191" s="7"/>
      <c r="L191" s="8">
        <f>G191/$C$181</f>
        <v>0</v>
      </c>
      <c r="M191" s="197"/>
      <c r="N191" s="125"/>
      <c r="O191" s="126"/>
      <c r="P191" s="126"/>
      <c r="Q191" s="126"/>
      <c r="R191" s="126"/>
      <c r="S191" s="126"/>
      <c r="T191" s="126"/>
      <c r="U191" s="127"/>
    </row>
    <row r="192" spans="1:21" ht="15" customHeight="1" x14ac:dyDescent="0.25">
      <c r="A192" s="151"/>
      <c r="B192" s="145">
        <v>45870</v>
      </c>
      <c r="C192" s="146"/>
      <c r="D192" s="146"/>
      <c r="E192" s="147"/>
      <c r="F192" s="3" t="s">
        <v>12</v>
      </c>
      <c r="G192" s="148">
        <v>0</v>
      </c>
      <c r="H192" s="195"/>
      <c r="I192" s="5" t="s">
        <v>16</v>
      </c>
      <c r="J192" s="7"/>
      <c r="K192" s="7"/>
      <c r="L192" s="8">
        <f>G192/$C$181</f>
        <v>0</v>
      </c>
      <c r="M192" s="197"/>
      <c r="N192" s="125"/>
      <c r="O192" s="126"/>
      <c r="P192" s="126"/>
      <c r="Q192" s="126"/>
      <c r="R192" s="126"/>
      <c r="S192" s="126"/>
      <c r="T192" s="126"/>
      <c r="U192" s="127"/>
    </row>
    <row r="193" spans="1:21" s="48" customFormat="1" ht="15" customHeight="1" x14ac:dyDescent="0.25">
      <c r="A193" s="151"/>
      <c r="B193" s="145">
        <v>45901</v>
      </c>
      <c r="C193" s="146"/>
      <c r="D193" s="146"/>
      <c r="E193" s="147"/>
      <c r="F193" s="50" t="s">
        <v>12</v>
      </c>
      <c r="G193" s="148">
        <v>0</v>
      </c>
      <c r="H193" s="195"/>
      <c r="I193" s="51" t="s">
        <v>16</v>
      </c>
      <c r="J193" s="52"/>
      <c r="K193" s="52"/>
      <c r="L193" s="53">
        <f t="shared" ref="L193:L195" si="30">G193/$C$181</f>
        <v>0</v>
      </c>
      <c r="M193" s="197"/>
      <c r="N193" s="125"/>
      <c r="O193" s="126"/>
      <c r="P193" s="126"/>
      <c r="Q193" s="126"/>
      <c r="R193" s="126"/>
      <c r="S193" s="126"/>
      <c r="T193" s="126"/>
      <c r="U193" s="127"/>
    </row>
    <row r="194" spans="1:21" s="48" customFormat="1" ht="15" customHeight="1" x14ac:dyDescent="0.25">
      <c r="A194" s="151"/>
      <c r="B194" s="145">
        <v>45931</v>
      </c>
      <c r="C194" s="146"/>
      <c r="D194" s="146"/>
      <c r="E194" s="147"/>
      <c r="F194" s="50" t="s">
        <v>12</v>
      </c>
      <c r="G194" s="148">
        <v>351083.65</v>
      </c>
      <c r="H194" s="195"/>
      <c r="I194" s="51" t="s">
        <v>16</v>
      </c>
      <c r="J194" s="52"/>
      <c r="K194" s="52"/>
      <c r="L194" s="53">
        <f t="shared" si="30"/>
        <v>9.7007516667046045E-2</v>
      </c>
      <c r="M194" s="197"/>
      <c r="N194" s="125"/>
      <c r="O194" s="126"/>
      <c r="P194" s="126"/>
      <c r="Q194" s="126"/>
      <c r="R194" s="126"/>
      <c r="S194" s="126"/>
      <c r="T194" s="126"/>
      <c r="U194" s="127"/>
    </row>
    <row r="195" spans="1:21" s="48" customFormat="1" ht="15" customHeight="1" x14ac:dyDescent="0.25">
      <c r="A195" s="151"/>
      <c r="B195" s="145">
        <v>45962</v>
      </c>
      <c r="C195" s="146"/>
      <c r="D195" s="146"/>
      <c r="E195" s="147"/>
      <c r="F195" s="50" t="s">
        <v>12</v>
      </c>
      <c r="G195" s="148">
        <v>0</v>
      </c>
      <c r="H195" s="195"/>
      <c r="I195" s="51" t="s">
        <v>16</v>
      </c>
      <c r="J195" s="52"/>
      <c r="K195" s="52"/>
      <c r="L195" s="53">
        <f t="shared" si="30"/>
        <v>0</v>
      </c>
      <c r="M195" s="197"/>
      <c r="N195" s="125"/>
      <c r="O195" s="126"/>
      <c r="P195" s="126"/>
      <c r="Q195" s="126"/>
      <c r="R195" s="126"/>
      <c r="S195" s="126"/>
      <c r="T195" s="126"/>
      <c r="U195" s="127"/>
    </row>
    <row r="196" spans="1:21" s="48" customFormat="1" ht="15" customHeight="1" x14ac:dyDescent="0.25">
      <c r="A196" s="151"/>
      <c r="B196" s="145">
        <v>45992</v>
      </c>
      <c r="C196" s="146"/>
      <c r="D196" s="146"/>
      <c r="E196" s="147"/>
      <c r="F196" s="50" t="s">
        <v>12</v>
      </c>
      <c r="G196" s="148">
        <v>195765.95</v>
      </c>
      <c r="H196" s="195"/>
      <c r="I196" s="51" t="s">
        <v>16</v>
      </c>
      <c r="J196" s="52"/>
      <c r="K196" s="52"/>
      <c r="L196" s="53">
        <f t="shared" ref="L196" si="31">G196/$C$181</f>
        <v>5.4091862886423508E-2</v>
      </c>
      <c r="M196" s="197"/>
      <c r="N196" s="125"/>
      <c r="O196" s="126"/>
      <c r="P196" s="126"/>
      <c r="Q196" s="126"/>
      <c r="R196" s="126"/>
      <c r="S196" s="126"/>
      <c r="T196" s="126"/>
      <c r="U196" s="127"/>
    </row>
    <row r="197" spans="1:21" s="48" customFormat="1" ht="15" customHeight="1" x14ac:dyDescent="0.25">
      <c r="A197" s="151"/>
      <c r="B197" s="145">
        <v>46023</v>
      </c>
      <c r="C197" s="146"/>
      <c r="D197" s="146"/>
      <c r="E197" s="147"/>
      <c r="F197" s="50" t="s">
        <v>12</v>
      </c>
      <c r="G197" s="148">
        <v>0</v>
      </c>
      <c r="H197" s="195"/>
      <c r="I197" s="74" t="s">
        <v>16</v>
      </c>
      <c r="J197" s="66"/>
      <c r="K197" s="66"/>
      <c r="L197" s="71">
        <f t="shared" ref="L197:L198" si="32">G197/$C$181</f>
        <v>0</v>
      </c>
      <c r="M197" s="197"/>
      <c r="N197" s="125"/>
      <c r="O197" s="126"/>
      <c r="P197" s="126"/>
      <c r="Q197" s="126"/>
      <c r="R197" s="126"/>
      <c r="S197" s="126"/>
      <c r="T197" s="126"/>
      <c r="U197" s="127"/>
    </row>
    <row r="198" spans="1:21" s="48" customFormat="1" ht="15" customHeight="1" x14ac:dyDescent="0.25">
      <c r="A198" s="151"/>
      <c r="B198" s="145">
        <v>46054</v>
      </c>
      <c r="C198" s="146"/>
      <c r="D198" s="146"/>
      <c r="E198" s="147"/>
      <c r="F198" s="50" t="s">
        <v>12</v>
      </c>
      <c r="G198" s="148">
        <v>0</v>
      </c>
      <c r="H198" s="195"/>
      <c r="I198" s="74" t="s">
        <v>16</v>
      </c>
      <c r="J198" s="66"/>
      <c r="K198" s="66"/>
      <c r="L198" s="71">
        <f t="shared" si="32"/>
        <v>0</v>
      </c>
      <c r="M198" s="197"/>
      <c r="N198" s="125"/>
      <c r="O198" s="126"/>
      <c r="P198" s="126"/>
      <c r="Q198" s="126"/>
      <c r="R198" s="126"/>
      <c r="S198" s="126"/>
      <c r="T198" s="126"/>
      <c r="U198" s="127"/>
    </row>
    <row r="199" spans="1:21" s="48" customFormat="1" ht="15" customHeight="1" x14ac:dyDescent="0.25">
      <c r="A199" s="151"/>
      <c r="B199" s="145">
        <v>46082</v>
      </c>
      <c r="C199" s="146"/>
      <c r="D199" s="146"/>
      <c r="E199" s="147"/>
      <c r="F199" s="50" t="s">
        <v>12</v>
      </c>
      <c r="G199" s="148">
        <v>0</v>
      </c>
      <c r="H199" s="195"/>
      <c r="I199" s="83" t="s">
        <v>16</v>
      </c>
      <c r="J199" s="78"/>
      <c r="K199" s="78"/>
      <c r="L199" s="82">
        <f t="shared" ref="L199" si="33">G199/$C$181</f>
        <v>0</v>
      </c>
      <c r="M199" s="197"/>
      <c r="N199" s="125"/>
      <c r="O199" s="126"/>
      <c r="P199" s="126"/>
      <c r="Q199" s="126"/>
      <c r="R199" s="126"/>
      <c r="S199" s="126"/>
      <c r="T199" s="126"/>
      <c r="U199" s="127"/>
    </row>
    <row r="200" spans="1:21" s="48" customFormat="1" ht="15" customHeight="1" x14ac:dyDescent="0.25">
      <c r="A200" s="151"/>
      <c r="B200" s="145">
        <v>46113</v>
      </c>
      <c r="C200" s="146"/>
      <c r="D200" s="146"/>
      <c r="E200" s="147"/>
      <c r="F200" s="50" t="s">
        <v>12</v>
      </c>
      <c r="G200" s="148">
        <v>0</v>
      </c>
      <c r="H200" s="195"/>
      <c r="I200" s="128" t="s">
        <v>16</v>
      </c>
      <c r="J200" s="120"/>
      <c r="K200" s="120"/>
      <c r="L200" s="91">
        <f t="shared" ref="L200:L201" si="34">G200/$C$181</f>
        <v>0</v>
      </c>
      <c r="M200" s="197"/>
      <c r="N200" s="125"/>
      <c r="O200" s="126"/>
      <c r="P200" s="126"/>
      <c r="Q200" s="126"/>
      <c r="R200" s="126"/>
      <c r="S200" s="126"/>
      <c r="T200" s="126"/>
      <c r="U200" s="127"/>
    </row>
    <row r="201" spans="1:21" s="48" customFormat="1" ht="15" customHeight="1" x14ac:dyDescent="0.25">
      <c r="A201" s="152"/>
      <c r="B201" s="145">
        <v>46143</v>
      </c>
      <c r="C201" s="146"/>
      <c r="D201" s="146"/>
      <c r="E201" s="147"/>
      <c r="F201" s="50" t="s">
        <v>12</v>
      </c>
      <c r="G201" s="148">
        <v>0</v>
      </c>
      <c r="H201" s="195"/>
      <c r="I201" s="128" t="s">
        <v>16</v>
      </c>
      <c r="J201" s="120"/>
      <c r="K201" s="120"/>
      <c r="L201" s="91">
        <f t="shared" si="34"/>
        <v>0</v>
      </c>
      <c r="M201" s="198"/>
      <c r="N201" s="75"/>
      <c r="O201" s="76"/>
      <c r="P201" s="76"/>
      <c r="Q201" s="76"/>
      <c r="R201" s="76"/>
      <c r="S201" s="76"/>
      <c r="T201" s="76"/>
      <c r="U201" s="77"/>
    </row>
    <row r="202" spans="1:21" s="20" customFormat="1" ht="15.75" x14ac:dyDescent="0.25">
      <c r="A202" s="245" t="s">
        <v>17</v>
      </c>
      <c r="B202" s="246"/>
      <c r="C202" s="246"/>
      <c r="D202" s="246"/>
      <c r="E202" s="246"/>
      <c r="F202" s="246"/>
      <c r="G202" s="246"/>
      <c r="H202" s="246"/>
      <c r="I202" s="246"/>
      <c r="J202" s="246"/>
      <c r="K202" s="246"/>
      <c r="L202" s="246"/>
      <c r="M202" s="246"/>
      <c r="N202" s="247"/>
      <c r="O202" s="247"/>
      <c r="P202" s="247"/>
      <c r="Q202" s="247"/>
      <c r="R202" s="247"/>
      <c r="S202" s="247"/>
      <c r="T202" s="247"/>
      <c r="U202" s="248"/>
    </row>
    <row r="203" spans="1:21" s="20" customFormat="1" ht="15.75" x14ac:dyDescent="0.25">
      <c r="A203" s="1" t="s">
        <v>98</v>
      </c>
      <c r="B203" s="170" t="s">
        <v>0</v>
      </c>
      <c r="C203" s="170"/>
      <c r="D203" s="170"/>
      <c r="E203" s="170"/>
      <c r="F203" s="170"/>
      <c r="G203" s="170"/>
      <c r="H203" s="170"/>
      <c r="I203" s="170"/>
      <c r="J203" s="11"/>
      <c r="K203" s="11"/>
      <c r="L203" s="165" t="s">
        <v>1</v>
      </c>
      <c r="M203" s="165"/>
      <c r="N203" s="165"/>
      <c r="O203" s="165"/>
      <c r="P203" s="165"/>
      <c r="Q203" s="165"/>
      <c r="R203" s="165"/>
      <c r="S203" s="165"/>
      <c r="T203" s="165"/>
      <c r="U203" s="10" t="s">
        <v>2</v>
      </c>
    </row>
    <row r="204" spans="1:21" s="20" customFormat="1" ht="47.25" x14ac:dyDescent="0.25">
      <c r="A204" s="199" t="s">
        <v>83</v>
      </c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5" t="s">
        <v>70</v>
      </c>
      <c r="M204" s="195"/>
      <c r="N204" s="195"/>
      <c r="O204" s="195"/>
      <c r="P204" s="195"/>
      <c r="Q204" s="195"/>
      <c r="R204" s="195"/>
      <c r="S204" s="195"/>
      <c r="T204" s="195"/>
      <c r="U204" s="15" t="s">
        <v>24</v>
      </c>
    </row>
    <row r="205" spans="1:21" s="20" customFormat="1" ht="15.75" x14ac:dyDescent="0.25">
      <c r="A205" s="165" t="s">
        <v>3</v>
      </c>
      <c r="B205" s="165"/>
      <c r="C205" s="165"/>
      <c r="D205" s="165"/>
      <c r="E205" s="165" t="s">
        <v>4</v>
      </c>
      <c r="F205" s="165"/>
      <c r="G205" s="165"/>
      <c r="H205" s="165"/>
      <c r="I205" s="165" t="s">
        <v>5</v>
      </c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</row>
    <row r="206" spans="1:21" s="20" customFormat="1" x14ac:dyDescent="0.25">
      <c r="A206" s="199" t="s">
        <v>15</v>
      </c>
      <c r="B206" s="199"/>
      <c r="C206" s="199"/>
      <c r="D206" s="199"/>
      <c r="E206" s="199" t="s">
        <v>80</v>
      </c>
      <c r="F206" s="199"/>
      <c r="G206" s="199"/>
      <c r="H206" s="199"/>
      <c r="I206" s="195" t="s">
        <v>82</v>
      </c>
      <c r="J206" s="195"/>
      <c r="K206" s="195"/>
      <c r="L206" s="195"/>
      <c r="M206" s="195"/>
      <c r="N206" s="195"/>
      <c r="O206" s="195"/>
      <c r="P206" s="195"/>
      <c r="Q206" s="195"/>
      <c r="R206" s="195"/>
      <c r="S206" s="195"/>
      <c r="T206" s="195"/>
      <c r="U206" s="195"/>
    </row>
    <row r="207" spans="1:21" s="20" customFormat="1" x14ac:dyDescent="0.25">
      <c r="A207" s="199"/>
      <c r="B207" s="199"/>
      <c r="C207" s="199"/>
      <c r="D207" s="199"/>
      <c r="E207" s="199"/>
      <c r="F207" s="199"/>
      <c r="G207" s="199"/>
      <c r="H207" s="199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S207" s="195"/>
      <c r="T207" s="195"/>
      <c r="U207" s="195"/>
    </row>
    <row r="208" spans="1:21" s="20" customFormat="1" ht="15.75" x14ac:dyDescent="0.25">
      <c r="A208" s="10" t="s">
        <v>6</v>
      </c>
      <c r="B208" s="165" t="s">
        <v>7</v>
      </c>
      <c r="C208" s="165"/>
      <c r="D208" s="165"/>
      <c r="E208" s="165"/>
      <c r="F208" s="165"/>
      <c r="G208" s="165" t="s">
        <v>8</v>
      </c>
      <c r="H208" s="165"/>
      <c r="I208" s="165" t="s">
        <v>19</v>
      </c>
      <c r="J208" s="165"/>
      <c r="K208" s="165"/>
      <c r="L208" s="165"/>
      <c r="M208" s="165" t="s">
        <v>9</v>
      </c>
      <c r="N208" s="165"/>
      <c r="O208" s="165"/>
      <c r="P208" s="165"/>
      <c r="Q208" s="165"/>
      <c r="R208" s="165" t="s">
        <v>10</v>
      </c>
      <c r="S208" s="165"/>
      <c r="T208" s="165"/>
      <c r="U208" s="165"/>
    </row>
    <row r="209" spans="1:21" s="20" customFormat="1" ht="15.75" x14ac:dyDescent="0.25">
      <c r="A209" s="195" t="s">
        <v>81</v>
      </c>
      <c r="B209" s="195"/>
      <c r="C209" s="161">
        <v>12093353.17</v>
      </c>
      <c r="D209" s="161"/>
      <c r="E209" s="161"/>
      <c r="F209" s="161"/>
      <c r="G209" s="19" t="s">
        <v>12</v>
      </c>
      <c r="H209" s="13">
        <f>SUM(G212:H228)</f>
        <v>1494230.9500000002</v>
      </c>
      <c r="I209" s="162">
        <f>H209/C209</f>
        <v>0.12355803464887978</v>
      </c>
      <c r="J209" s="162"/>
      <c r="K209" s="162"/>
      <c r="L209" s="162"/>
      <c r="M209" s="200">
        <v>45559</v>
      </c>
      <c r="N209" s="200"/>
      <c r="O209" s="200"/>
      <c r="P209" s="200"/>
      <c r="Q209" s="200"/>
      <c r="R209" s="163" t="s">
        <v>164</v>
      </c>
      <c r="S209" s="163"/>
      <c r="T209" s="163"/>
      <c r="U209" s="163"/>
    </row>
    <row r="210" spans="1:21" s="20" customFormat="1" ht="15.75" x14ac:dyDescent="0.25">
      <c r="A210" s="195"/>
      <c r="B210" s="195"/>
      <c r="C210" s="161"/>
      <c r="D210" s="161"/>
      <c r="E210" s="161"/>
      <c r="F210" s="161"/>
      <c r="G210" s="165" t="s">
        <v>21</v>
      </c>
      <c r="H210" s="165"/>
      <c r="I210" s="165" t="s">
        <v>20</v>
      </c>
      <c r="J210" s="165"/>
      <c r="K210" s="165"/>
      <c r="L210" s="165"/>
      <c r="M210" s="165" t="s">
        <v>13</v>
      </c>
      <c r="N210" s="165"/>
      <c r="O210" s="165"/>
      <c r="P210" s="165"/>
      <c r="Q210" s="165"/>
      <c r="R210" s="163"/>
      <c r="S210" s="163"/>
      <c r="T210" s="163"/>
      <c r="U210" s="163"/>
    </row>
    <row r="211" spans="1:21" s="20" customFormat="1" ht="15.75" x14ac:dyDescent="0.25">
      <c r="A211" s="195"/>
      <c r="B211" s="195"/>
      <c r="C211" s="161"/>
      <c r="D211" s="161"/>
      <c r="E211" s="161"/>
      <c r="F211" s="161"/>
      <c r="G211" s="39">
        <v>16</v>
      </c>
      <c r="H211" s="16">
        <v>3081010.49</v>
      </c>
      <c r="I211" s="166">
        <f>H211/C209</f>
        <v>0.25476891699839443</v>
      </c>
      <c r="J211" s="166"/>
      <c r="K211" s="166"/>
      <c r="L211" s="166"/>
      <c r="M211" s="239" t="s">
        <v>97</v>
      </c>
      <c r="N211" s="240"/>
      <c r="O211" s="240"/>
      <c r="P211" s="240"/>
      <c r="Q211" s="240"/>
      <c r="R211" s="164"/>
      <c r="S211" s="164"/>
      <c r="T211" s="164"/>
      <c r="U211" s="164"/>
    </row>
    <row r="212" spans="1:21" s="20" customFormat="1" ht="15.6" customHeight="1" x14ac:dyDescent="0.25">
      <c r="A212" s="150" t="s">
        <v>18</v>
      </c>
      <c r="B212" s="160" t="s">
        <v>39</v>
      </c>
      <c r="C212" s="160"/>
      <c r="D212" s="160"/>
      <c r="E212" s="160"/>
      <c r="F212" s="4" t="s">
        <v>12</v>
      </c>
      <c r="G212" s="222">
        <v>0</v>
      </c>
      <c r="H212" s="222"/>
      <c r="I212" s="5" t="s">
        <v>91</v>
      </c>
      <c r="J212" s="6"/>
      <c r="K212" s="6"/>
      <c r="L212" s="91">
        <f t="shared" ref="L212:L217" si="35">G212/$C$209</f>
        <v>0</v>
      </c>
      <c r="M212" s="196"/>
      <c r="N212" s="183" t="s">
        <v>45</v>
      </c>
      <c r="O212" s="184"/>
      <c r="P212" s="184"/>
      <c r="Q212" s="184"/>
      <c r="R212" s="184"/>
      <c r="S212" s="184"/>
      <c r="T212" s="184"/>
      <c r="U212" s="185"/>
    </row>
    <row r="213" spans="1:21" ht="15" customHeight="1" x14ac:dyDescent="0.25">
      <c r="A213" s="151"/>
      <c r="B213" s="145">
        <v>45658</v>
      </c>
      <c r="C213" s="146"/>
      <c r="D213" s="146"/>
      <c r="E213" s="147"/>
      <c r="F213" s="3" t="s">
        <v>12</v>
      </c>
      <c r="G213" s="148">
        <v>0</v>
      </c>
      <c r="H213" s="195"/>
      <c r="I213" s="5" t="s">
        <v>16</v>
      </c>
      <c r="J213" s="7"/>
      <c r="K213" s="7"/>
      <c r="L213" s="91">
        <f t="shared" si="35"/>
        <v>0</v>
      </c>
      <c r="M213" s="197"/>
      <c r="N213" s="186"/>
      <c r="O213" s="187"/>
      <c r="P213" s="187"/>
      <c r="Q213" s="187"/>
      <c r="R213" s="187"/>
      <c r="S213" s="187"/>
      <c r="T213" s="187"/>
      <c r="U213" s="188"/>
    </row>
    <row r="214" spans="1:21" ht="15" customHeight="1" x14ac:dyDescent="0.25">
      <c r="A214" s="151"/>
      <c r="B214" s="145">
        <v>45689</v>
      </c>
      <c r="C214" s="146"/>
      <c r="D214" s="146"/>
      <c r="E214" s="147"/>
      <c r="F214" s="3" t="s">
        <v>12</v>
      </c>
      <c r="G214" s="148">
        <v>0</v>
      </c>
      <c r="H214" s="195"/>
      <c r="I214" s="5" t="s">
        <v>16</v>
      </c>
      <c r="J214" s="7"/>
      <c r="K214" s="7"/>
      <c r="L214" s="91">
        <f t="shared" si="35"/>
        <v>0</v>
      </c>
      <c r="M214" s="197"/>
      <c r="N214" s="125"/>
      <c r="O214" s="126"/>
      <c r="P214" s="126"/>
      <c r="Q214" s="126"/>
      <c r="R214" s="126"/>
      <c r="S214" s="126"/>
      <c r="T214" s="126"/>
      <c r="U214" s="127"/>
    </row>
    <row r="215" spans="1:21" ht="15" customHeight="1" x14ac:dyDescent="0.25">
      <c r="A215" s="151"/>
      <c r="B215" s="145">
        <v>45717</v>
      </c>
      <c r="C215" s="146"/>
      <c r="D215" s="146"/>
      <c r="E215" s="147"/>
      <c r="F215" s="3" t="s">
        <v>12</v>
      </c>
      <c r="G215" s="148">
        <v>0</v>
      </c>
      <c r="H215" s="195"/>
      <c r="I215" s="5" t="s">
        <v>16</v>
      </c>
      <c r="J215" s="7"/>
      <c r="K215" s="7"/>
      <c r="L215" s="91">
        <f t="shared" si="35"/>
        <v>0</v>
      </c>
      <c r="M215" s="197"/>
      <c r="N215" s="125"/>
      <c r="O215" s="126"/>
      <c r="P215" s="126"/>
      <c r="Q215" s="126"/>
      <c r="R215" s="126"/>
      <c r="S215" s="126"/>
      <c r="T215" s="126"/>
      <c r="U215" s="127"/>
    </row>
    <row r="216" spans="1:21" ht="15" customHeight="1" x14ac:dyDescent="0.25">
      <c r="A216" s="151"/>
      <c r="B216" s="145">
        <v>45748</v>
      </c>
      <c r="C216" s="146"/>
      <c r="D216" s="146"/>
      <c r="E216" s="147"/>
      <c r="F216" s="3" t="s">
        <v>12</v>
      </c>
      <c r="G216" s="148">
        <v>0</v>
      </c>
      <c r="H216" s="195"/>
      <c r="I216" s="5" t="s">
        <v>16</v>
      </c>
      <c r="J216" s="7"/>
      <c r="K216" s="7"/>
      <c r="L216" s="91">
        <f t="shared" si="35"/>
        <v>0</v>
      </c>
      <c r="M216" s="197"/>
      <c r="N216" s="125"/>
      <c r="O216" s="126"/>
      <c r="P216" s="126"/>
      <c r="Q216" s="126"/>
      <c r="R216" s="126"/>
      <c r="S216" s="126"/>
      <c r="T216" s="126"/>
      <c r="U216" s="127"/>
    </row>
    <row r="217" spans="1:21" ht="15" customHeight="1" x14ac:dyDescent="0.25">
      <c r="A217" s="151"/>
      <c r="B217" s="145">
        <v>45778</v>
      </c>
      <c r="C217" s="146"/>
      <c r="D217" s="146"/>
      <c r="E217" s="147"/>
      <c r="F217" s="3" t="s">
        <v>12</v>
      </c>
      <c r="G217" s="148">
        <v>0</v>
      </c>
      <c r="H217" s="195"/>
      <c r="I217" s="5" t="s">
        <v>16</v>
      </c>
      <c r="J217" s="7"/>
      <c r="K217" s="7"/>
      <c r="L217" s="91">
        <f t="shared" si="35"/>
        <v>0</v>
      </c>
      <c r="M217" s="197"/>
      <c r="N217" s="125"/>
      <c r="O217" s="126"/>
      <c r="P217" s="126"/>
      <c r="Q217" s="126"/>
      <c r="R217" s="126"/>
      <c r="S217" s="126"/>
      <c r="T217" s="126"/>
      <c r="U217" s="127"/>
    </row>
    <row r="218" spans="1:21" ht="15" customHeight="1" x14ac:dyDescent="0.25">
      <c r="A218" s="151"/>
      <c r="B218" s="145">
        <v>45809</v>
      </c>
      <c r="C218" s="146"/>
      <c r="D218" s="146"/>
      <c r="E218" s="147"/>
      <c r="F218" s="3" t="s">
        <v>12</v>
      </c>
      <c r="G218" s="148">
        <v>201122.95</v>
      </c>
      <c r="H218" s="195"/>
      <c r="I218" s="5" t="s">
        <v>16</v>
      </c>
      <c r="J218" s="7"/>
      <c r="K218" s="7"/>
      <c r="L218" s="8">
        <f>G218/$C$209</f>
        <v>1.6630867152621163E-2</v>
      </c>
      <c r="M218" s="197"/>
      <c r="N218" s="125"/>
      <c r="O218" s="126"/>
      <c r="P218" s="126"/>
      <c r="Q218" s="126"/>
      <c r="R218" s="126"/>
      <c r="S218" s="126"/>
      <c r="T218" s="126"/>
      <c r="U218" s="127"/>
    </row>
    <row r="219" spans="1:21" ht="15" customHeight="1" x14ac:dyDescent="0.25">
      <c r="A219" s="151"/>
      <c r="B219" s="145">
        <v>45839</v>
      </c>
      <c r="C219" s="146"/>
      <c r="D219" s="146"/>
      <c r="E219" s="147"/>
      <c r="F219" s="3" t="s">
        <v>12</v>
      </c>
      <c r="G219" s="148">
        <v>0</v>
      </c>
      <c r="H219" s="195"/>
      <c r="I219" s="5" t="s">
        <v>16</v>
      </c>
      <c r="J219" s="7"/>
      <c r="K219" s="7"/>
      <c r="L219" s="8">
        <f>G219/$C$209</f>
        <v>0</v>
      </c>
      <c r="M219" s="197"/>
      <c r="N219" s="125"/>
      <c r="O219" s="126"/>
      <c r="P219" s="126"/>
      <c r="Q219" s="126"/>
      <c r="R219" s="126"/>
      <c r="S219" s="126"/>
      <c r="T219" s="126"/>
      <c r="U219" s="127"/>
    </row>
    <row r="220" spans="1:21" ht="15" customHeight="1" x14ac:dyDescent="0.25">
      <c r="A220" s="151"/>
      <c r="B220" s="145">
        <v>45870</v>
      </c>
      <c r="C220" s="146"/>
      <c r="D220" s="146"/>
      <c r="E220" s="147"/>
      <c r="F220" s="3" t="s">
        <v>12</v>
      </c>
      <c r="G220" s="148">
        <v>0</v>
      </c>
      <c r="H220" s="195"/>
      <c r="I220" s="5" t="s">
        <v>16</v>
      </c>
      <c r="J220" s="7"/>
      <c r="K220" s="7"/>
      <c r="L220" s="8">
        <f>G220/$C$209</f>
        <v>0</v>
      </c>
      <c r="M220" s="197"/>
      <c r="N220" s="125"/>
      <c r="O220" s="126"/>
      <c r="P220" s="126"/>
      <c r="Q220" s="126"/>
      <c r="R220" s="126"/>
      <c r="S220" s="126"/>
      <c r="T220" s="126"/>
      <c r="U220" s="127"/>
    </row>
    <row r="221" spans="1:21" s="48" customFormat="1" ht="15" customHeight="1" x14ac:dyDescent="0.25">
      <c r="A221" s="151"/>
      <c r="B221" s="145">
        <v>45901</v>
      </c>
      <c r="C221" s="146"/>
      <c r="D221" s="146"/>
      <c r="E221" s="147"/>
      <c r="F221" s="50" t="s">
        <v>12</v>
      </c>
      <c r="G221" s="148">
        <v>0</v>
      </c>
      <c r="H221" s="195"/>
      <c r="I221" s="51" t="s">
        <v>16</v>
      </c>
      <c r="J221" s="52"/>
      <c r="K221" s="52"/>
      <c r="L221" s="53">
        <f t="shared" ref="L221:L224" si="36">G221/$C$209</f>
        <v>0</v>
      </c>
      <c r="M221" s="197"/>
      <c r="N221" s="125"/>
      <c r="O221" s="126"/>
      <c r="P221" s="126"/>
      <c r="Q221" s="126"/>
      <c r="R221" s="126"/>
      <c r="S221" s="126"/>
      <c r="T221" s="126"/>
      <c r="U221" s="127"/>
    </row>
    <row r="222" spans="1:21" s="48" customFormat="1" ht="15" customHeight="1" x14ac:dyDescent="0.25">
      <c r="A222" s="151"/>
      <c r="B222" s="145">
        <v>45931</v>
      </c>
      <c r="C222" s="146"/>
      <c r="D222" s="146"/>
      <c r="E222" s="147"/>
      <c r="F222" s="50" t="s">
        <v>12</v>
      </c>
      <c r="G222" s="148">
        <v>690707.86</v>
      </c>
      <c r="H222" s="195"/>
      <c r="I222" s="51" t="s">
        <v>16</v>
      </c>
      <c r="J222" s="52"/>
      <c r="K222" s="52"/>
      <c r="L222" s="53">
        <f t="shared" si="36"/>
        <v>5.7114668718469257E-2</v>
      </c>
      <c r="M222" s="197"/>
      <c r="N222" s="125"/>
      <c r="O222" s="126"/>
      <c r="P222" s="126"/>
      <c r="Q222" s="126"/>
      <c r="R222" s="126"/>
      <c r="S222" s="126"/>
      <c r="T222" s="126"/>
      <c r="U222" s="127"/>
    </row>
    <row r="223" spans="1:21" s="48" customFormat="1" ht="15" customHeight="1" x14ac:dyDescent="0.25">
      <c r="A223" s="151"/>
      <c r="B223" s="145">
        <v>45962</v>
      </c>
      <c r="C223" s="146"/>
      <c r="D223" s="146"/>
      <c r="E223" s="147"/>
      <c r="F223" s="50" t="s">
        <v>12</v>
      </c>
      <c r="G223" s="148">
        <v>0</v>
      </c>
      <c r="H223" s="195"/>
      <c r="I223" s="51" t="s">
        <v>16</v>
      </c>
      <c r="J223" s="52"/>
      <c r="K223" s="52"/>
      <c r="L223" s="53">
        <f t="shared" si="36"/>
        <v>0</v>
      </c>
      <c r="M223" s="197"/>
      <c r="N223" s="125"/>
      <c r="O223" s="126"/>
      <c r="P223" s="126"/>
      <c r="Q223" s="126"/>
      <c r="R223" s="126"/>
      <c r="S223" s="126"/>
      <c r="T223" s="126"/>
      <c r="U223" s="127"/>
    </row>
    <row r="224" spans="1:21" s="48" customFormat="1" ht="15" customHeight="1" x14ac:dyDescent="0.25">
      <c r="A224" s="151"/>
      <c r="B224" s="145">
        <v>45992</v>
      </c>
      <c r="C224" s="146"/>
      <c r="D224" s="146"/>
      <c r="E224" s="147"/>
      <c r="F224" s="50" t="s">
        <v>12</v>
      </c>
      <c r="G224" s="148">
        <v>0</v>
      </c>
      <c r="H224" s="195"/>
      <c r="I224" s="51" t="s">
        <v>16</v>
      </c>
      <c r="J224" s="52"/>
      <c r="K224" s="52"/>
      <c r="L224" s="53">
        <f t="shared" si="36"/>
        <v>0</v>
      </c>
      <c r="M224" s="197"/>
      <c r="N224" s="125"/>
      <c r="O224" s="126"/>
      <c r="P224" s="126"/>
      <c r="Q224" s="126"/>
      <c r="R224" s="126"/>
      <c r="S224" s="126"/>
      <c r="T224" s="126"/>
      <c r="U224" s="127"/>
    </row>
    <row r="225" spans="1:21" s="48" customFormat="1" ht="15" customHeight="1" x14ac:dyDescent="0.25">
      <c r="A225" s="151"/>
      <c r="B225" s="145">
        <v>46023</v>
      </c>
      <c r="C225" s="146"/>
      <c r="D225" s="146"/>
      <c r="E225" s="147"/>
      <c r="F225" s="50" t="s">
        <v>12</v>
      </c>
      <c r="G225" s="148">
        <v>0</v>
      </c>
      <c r="H225" s="195"/>
      <c r="I225" s="74" t="s">
        <v>16</v>
      </c>
      <c r="J225" s="66"/>
      <c r="K225" s="66"/>
      <c r="L225" s="71">
        <f t="shared" ref="L225:L226" si="37">G225/$C$209</f>
        <v>0</v>
      </c>
      <c r="M225" s="197"/>
      <c r="N225" s="125"/>
      <c r="O225" s="126"/>
      <c r="P225" s="126"/>
      <c r="Q225" s="126"/>
      <c r="R225" s="126"/>
      <c r="S225" s="126"/>
      <c r="T225" s="126"/>
      <c r="U225" s="127"/>
    </row>
    <row r="226" spans="1:21" s="48" customFormat="1" ht="15" customHeight="1" x14ac:dyDescent="0.25">
      <c r="A226" s="151"/>
      <c r="B226" s="145">
        <v>46054</v>
      </c>
      <c r="C226" s="146"/>
      <c r="D226" s="146"/>
      <c r="E226" s="147"/>
      <c r="F226" s="50" t="s">
        <v>12</v>
      </c>
      <c r="G226" s="148">
        <v>0</v>
      </c>
      <c r="H226" s="195"/>
      <c r="I226" s="74" t="s">
        <v>16</v>
      </c>
      <c r="J226" s="66"/>
      <c r="K226" s="66"/>
      <c r="L226" s="71">
        <f t="shared" si="37"/>
        <v>0</v>
      </c>
      <c r="M226" s="197"/>
      <c r="N226" s="125"/>
      <c r="O226" s="126"/>
      <c r="P226" s="126"/>
      <c r="Q226" s="126"/>
      <c r="R226" s="126"/>
      <c r="S226" s="126"/>
      <c r="T226" s="126"/>
      <c r="U226" s="127"/>
    </row>
    <row r="227" spans="1:21" s="48" customFormat="1" ht="15" customHeight="1" x14ac:dyDescent="0.25">
      <c r="A227" s="151"/>
      <c r="B227" s="145">
        <v>46082</v>
      </c>
      <c r="C227" s="146"/>
      <c r="D227" s="146"/>
      <c r="E227" s="147"/>
      <c r="F227" s="50" t="s">
        <v>12</v>
      </c>
      <c r="G227" s="148">
        <v>0</v>
      </c>
      <c r="H227" s="195"/>
      <c r="I227" s="83" t="s">
        <v>16</v>
      </c>
      <c r="J227" s="78"/>
      <c r="K227" s="78"/>
      <c r="L227" s="82">
        <f t="shared" ref="L227" si="38">G227/$C$209</f>
        <v>0</v>
      </c>
      <c r="M227" s="197"/>
      <c r="N227" s="125"/>
      <c r="O227" s="126"/>
      <c r="P227" s="126"/>
      <c r="Q227" s="126"/>
      <c r="R227" s="126"/>
      <c r="S227" s="126"/>
      <c r="T227" s="126"/>
      <c r="U227" s="127"/>
    </row>
    <row r="228" spans="1:21" s="48" customFormat="1" ht="15" customHeight="1" x14ac:dyDescent="0.25">
      <c r="A228" s="151"/>
      <c r="B228" s="145">
        <v>46113</v>
      </c>
      <c r="C228" s="146"/>
      <c r="D228" s="146"/>
      <c r="E228" s="147"/>
      <c r="F228" s="50" t="s">
        <v>12</v>
      </c>
      <c r="G228" s="148">
        <v>602400.14</v>
      </c>
      <c r="H228" s="195"/>
      <c r="I228" s="98" t="s">
        <v>16</v>
      </c>
      <c r="J228" s="93"/>
      <c r="K228" s="93"/>
      <c r="L228" s="91">
        <f t="shared" ref="L228" si="39">G228/$C$209</f>
        <v>4.9812498777789357E-2</v>
      </c>
      <c r="M228" s="197"/>
      <c r="N228" s="125"/>
      <c r="O228" s="126"/>
      <c r="P228" s="126"/>
      <c r="Q228" s="126"/>
      <c r="R228" s="126"/>
      <c r="S228" s="126"/>
      <c r="T228" s="126"/>
      <c r="U228" s="127"/>
    </row>
    <row r="229" spans="1:21" s="48" customFormat="1" ht="15" customHeight="1" x14ac:dyDescent="0.25">
      <c r="A229" s="152"/>
      <c r="B229" s="145">
        <v>46143</v>
      </c>
      <c r="C229" s="146"/>
      <c r="D229" s="146"/>
      <c r="E229" s="147"/>
      <c r="F229" s="50" t="s">
        <v>12</v>
      </c>
      <c r="G229" s="148">
        <v>0</v>
      </c>
      <c r="H229" s="195"/>
      <c r="I229" s="128" t="s">
        <v>16</v>
      </c>
      <c r="J229" s="120"/>
      <c r="K229" s="120"/>
      <c r="L229" s="91">
        <f t="shared" ref="L229" si="40">G229/$C$209</f>
        <v>0</v>
      </c>
      <c r="M229" s="198"/>
      <c r="N229" s="75"/>
      <c r="O229" s="76"/>
      <c r="P229" s="76"/>
      <c r="Q229" s="76"/>
      <c r="R229" s="76"/>
      <c r="S229" s="76"/>
      <c r="T229" s="76"/>
      <c r="U229" s="77"/>
    </row>
    <row r="230" spans="1:21" s="20" customFormat="1" ht="15.75" x14ac:dyDescent="0.25">
      <c r="A230" s="245" t="s">
        <v>17</v>
      </c>
      <c r="B230" s="246"/>
      <c r="C230" s="246"/>
      <c r="D230" s="246"/>
      <c r="E230" s="246"/>
      <c r="F230" s="246"/>
      <c r="G230" s="246"/>
      <c r="H230" s="246"/>
      <c r="I230" s="246"/>
      <c r="J230" s="246"/>
      <c r="K230" s="246"/>
      <c r="L230" s="246"/>
      <c r="M230" s="246"/>
      <c r="N230" s="247"/>
      <c r="O230" s="247"/>
      <c r="P230" s="247"/>
      <c r="Q230" s="247"/>
      <c r="R230" s="247"/>
      <c r="S230" s="247"/>
      <c r="T230" s="247"/>
      <c r="U230" s="248"/>
    </row>
    <row r="231" spans="1:21" s="20" customFormat="1" ht="15.75" x14ac:dyDescent="0.25">
      <c r="A231" s="24" t="s">
        <v>84</v>
      </c>
      <c r="B231" s="249" t="s">
        <v>0</v>
      </c>
      <c r="C231" s="249"/>
      <c r="D231" s="249"/>
      <c r="E231" s="249"/>
      <c r="F231" s="249"/>
      <c r="G231" s="249"/>
      <c r="H231" s="249"/>
      <c r="I231" s="249"/>
      <c r="J231" s="25"/>
      <c r="K231" s="25"/>
      <c r="L231" s="221" t="s">
        <v>1</v>
      </c>
      <c r="M231" s="221"/>
      <c r="N231" s="221"/>
      <c r="O231" s="221"/>
      <c r="P231" s="221"/>
      <c r="Q231" s="221"/>
      <c r="R231" s="221"/>
      <c r="S231" s="221"/>
      <c r="T231" s="221"/>
      <c r="U231" s="26" t="s">
        <v>2</v>
      </c>
    </row>
    <row r="232" spans="1:21" s="20" customFormat="1" ht="31.5" x14ac:dyDescent="0.25">
      <c r="A232" s="169" t="s">
        <v>89</v>
      </c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49" t="s">
        <v>85</v>
      </c>
      <c r="M232" s="149"/>
      <c r="N232" s="149"/>
      <c r="O232" s="149"/>
      <c r="P232" s="149"/>
      <c r="Q232" s="149"/>
      <c r="R232" s="149"/>
      <c r="S232" s="149"/>
      <c r="T232" s="149"/>
      <c r="U232" s="12" t="s">
        <v>62</v>
      </c>
    </row>
    <row r="233" spans="1:21" s="20" customFormat="1" ht="15.75" x14ac:dyDescent="0.25">
      <c r="A233" s="221" t="s">
        <v>3</v>
      </c>
      <c r="B233" s="221"/>
      <c r="C233" s="221"/>
      <c r="D233" s="221"/>
      <c r="E233" s="221" t="s">
        <v>4</v>
      </c>
      <c r="F233" s="221"/>
      <c r="G233" s="221"/>
      <c r="H233" s="221"/>
      <c r="I233" s="221" t="s">
        <v>5</v>
      </c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</row>
    <row r="234" spans="1:21" s="20" customFormat="1" x14ac:dyDescent="0.25">
      <c r="A234" s="169" t="s">
        <v>15</v>
      </c>
      <c r="B234" s="169"/>
      <c r="C234" s="169"/>
      <c r="D234" s="169"/>
      <c r="E234" s="169" t="s">
        <v>86</v>
      </c>
      <c r="F234" s="169"/>
      <c r="G234" s="169"/>
      <c r="H234" s="169"/>
      <c r="I234" s="149" t="s">
        <v>87</v>
      </c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</row>
    <row r="235" spans="1:21" s="20" customFormat="1" x14ac:dyDescent="0.25">
      <c r="A235" s="169"/>
      <c r="B235" s="169"/>
      <c r="C235" s="169"/>
      <c r="D235" s="169"/>
      <c r="E235" s="169"/>
      <c r="F235" s="169"/>
      <c r="G235" s="169"/>
      <c r="H235" s="16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</row>
    <row r="236" spans="1:21" s="20" customFormat="1" ht="15.75" x14ac:dyDescent="0.25">
      <c r="A236" s="26" t="s">
        <v>6</v>
      </c>
      <c r="B236" s="221" t="s">
        <v>7</v>
      </c>
      <c r="C236" s="221"/>
      <c r="D236" s="221"/>
      <c r="E236" s="221"/>
      <c r="F236" s="221"/>
      <c r="G236" s="221" t="s">
        <v>8</v>
      </c>
      <c r="H236" s="221"/>
      <c r="I236" s="221" t="s">
        <v>19</v>
      </c>
      <c r="J236" s="221"/>
      <c r="K236" s="221"/>
      <c r="L236" s="221"/>
      <c r="M236" s="221" t="s">
        <v>9</v>
      </c>
      <c r="N236" s="221"/>
      <c r="O236" s="221"/>
      <c r="P236" s="221"/>
      <c r="Q236" s="221"/>
      <c r="R236" s="221" t="s">
        <v>10</v>
      </c>
      <c r="S236" s="221"/>
      <c r="T236" s="221"/>
      <c r="U236" s="221"/>
    </row>
    <row r="237" spans="1:21" s="20" customFormat="1" ht="15.75" x14ac:dyDescent="0.25">
      <c r="A237" s="149" t="s">
        <v>88</v>
      </c>
      <c r="B237" s="149"/>
      <c r="C237" s="161">
        <v>6288297.3799999999</v>
      </c>
      <c r="D237" s="161"/>
      <c r="E237" s="161"/>
      <c r="F237" s="161"/>
      <c r="G237" s="33" t="s">
        <v>12</v>
      </c>
      <c r="H237" s="13">
        <f>SUM(G240:H255)</f>
        <v>6048745.6900000004</v>
      </c>
      <c r="I237" s="162">
        <f>H237/C237</f>
        <v>0.96190515881740957</v>
      </c>
      <c r="J237" s="162"/>
      <c r="K237" s="162"/>
      <c r="L237" s="162"/>
      <c r="M237" s="163">
        <v>45567</v>
      </c>
      <c r="N237" s="163"/>
      <c r="O237" s="163"/>
      <c r="P237" s="163"/>
      <c r="Q237" s="163"/>
      <c r="R237" s="163" t="s">
        <v>120</v>
      </c>
      <c r="S237" s="163"/>
      <c r="T237" s="163"/>
      <c r="U237" s="163"/>
    </row>
    <row r="238" spans="1:21" s="20" customFormat="1" ht="15.75" x14ac:dyDescent="0.25">
      <c r="A238" s="149"/>
      <c r="B238" s="149"/>
      <c r="C238" s="161"/>
      <c r="D238" s="161"/>
      <c r="E238" s="161"/>
      <c r="F238" s="161"/>
      <c r="G238" s="221" t="s">
        <v>21</v>
      </c>
      <c r="H238" s="221"/>
      <c r="I238" s="221" t="s">
        <v>20</v>
      </c>
      <c r="J238" s="221"/>
      <c r="K238" s="221"/>
      <c r="L238" s="221"/>
      <c r="M238" s="221" t="s">
        <v>13</v>
      </c>
      <c r="N238" s="221"/>
      <c r="O238" s="221"/>
      <c r="P238" s="221"/>
      <c r="Q238" s="221"/>
      <c r="R238" s="163"/>
      <c r="S238" s="163"/>
      <c r="T238" s="163"/>
      <c r="U238" s="163"/>
    </row>
    <row r="239" spans="1:21" s="20" customFormat="1" ht="15.75" x14ac:dyDescent="0.25">
      <c r="A239" s="244"/>
      <c r="B239" s="149"/>
      <c r="C239" s="161"/>
      <c r="D239" s="161"/>
      <c r="E239" s="161"/>
      <c r="F239" s="161"/>
      <c r="G239" s="33" t="s">
        <v>12</v>
      </c>
      <c r="H239" s="16">
        <v>6048746.6200000001</v>
      </c>
      <c r="I239" s="166">
        <f>H239/C237</f>
        <v>0.96190530671117846</v>
      </c>
      <c r="J239" s="166"/>
      <c r="K239" s="166"/>
      <c r="L239" s="166"/>
      <c r="M239" s="163">
        <v>46112</v>
      </c>
      <c r="N239" s="279"/>
      <c r="O239" s="279"/>
      <c r="P239" s="279"/>
      <c r="Q239" s="279"/>
      <c r="R239" s="164"/>
      <c r="S239" s="164"/>
      <c r="T239" s="164"/>
      <c r="U239" s="164"/>
    </row>
    <row r="240" spans="1:21" s="20" customFormat="1" ht="15.6" customHeight="1" x14ac:dyDescent="0.25">
      <c r="A240" s="270" t="s">
        <v>18</v>
      </c>
      <c r="B240" s="264" t="s">
        <v>39</v>
      </c>
      <c r="C240" s="264"/>
      <c r="D240" s="264"/>
      <c r="E240" s="264"/>
      <c r="F240" s="65" t="s">
        <v>12</v>
      </c>
      <c r="G240" s="265">
        <v>118382.47</v>
      </c>
      <c r="H240" s="265"/>
      <c r="I240" s="27" t="s">
        <v>91</v>
      </c>
      <c r="J240" s="17"/>
      <c r="K240" s="17"/>
      <c r="L240" s="8">
        <f>G240/C237</f>
        <v>1.8825838354355945E-2</v>
      </c>
      <c r="M240" s="267"/>
      <c r="N240" s="177" t="s">
        <v>45</v>
      </c>
      <c r="O240" s="178"/>
      <c r="P240" s="178"/>
      <c r="Q240" s="178"/>
      <c r="R240" s="178"/>
      <c r="S240" s="178"/>
      <c r="T240" s="178"/>
      <c r="U240" s="179"/>
    </row>
    <row r="241" spans="1:21" ht="15.75" customHeight="1" x14ac:dyDescent="0.25">
      <c r="A241" s="271"/>
      <c r="B241" s="145">
        <v>45658</v>
      </c>
      <c r="C241" s="146"/>
      <c r="D241" s="146"/>
      <c r="E241" s="147"/>
      <c r="F241" s="65" t="s">
        <v>12</v>
      </c>
      <c r="G241" s="148">
        <v>0</v>
      </c>
      <c r="H241" s="195"/>
      <c r="I241" s="5" t="s">
        <v>16</v>
      </c>
      <c r="J241" s="7"/>
      <c r="K241" s="7"/>
      <c r="L241" s="8">
        <f>G241/C237</f>
        <v>0</v>
      </c>
      <c r="M241" s="268"/>
      <c r="N241" s="241" t="s">
        <v>111</v>
      </c>
      <c r="O241" s="242"/>
      <c r="P241" s="242"/>
      <c r="Q241" s="242"/>
      <c r="R241" s="242"/>
      <c r="S241" s="242"/>
      <c r="T241" s="242"/>
      <c r="U241" s="243"/>
    </row>
    <row r="242" spans="1:21" ht="15.75" x14ac:dyDescent="0.25">
      <c r="A242" s="271"/>
      <c r="B242" s="145">
        <v>45689</v>
      </c>
      <c r="C242" s="146"/>
      <c r="D242" s="146"/>
      <c r="E242" s="147"/>
      <c r="F242" s="65" t="s">
        <v>12</v>
      </c>
      <c r="G242" s="148">
        <v>697300.11</v>
      </c>
      <c r="H242" s="195"/>
      <c r="I242" s="5" t="s">
        <v>16</v>
      </c>
      <c r="J242" s="7"/>
      <c r="K242" s="7"/>
      <c r="L242" s="8">
        <f>G242/C237</f>
        <v>0.11088853911676805</v>
      </c>
      <c r="M242" s="268"/>
      <c r="N242" s="121"/>
      <c r="O242" s="122"/>
      <c r="P242" s="122"/>
      <c r="Q242" s="122"/>
      <c r="R242" s="122"/>
      <c r="S242" s="122"/>
      <c r="T242" s="122"/>
      <c r="U242" s="123"/>
    </row>
    <row r="243" spans="1:21" ht="15.75" x14ac:dyDescent="0.25">
      <c r="A243" s="271"/>
      <c r="B243" s="145">
        <v>45717</v>
      </c>
      <c r="C243" s="146"/>
      <c r="D243" s="146"/>
      <c r="E243" s="147"/>
      <c r="F243" s="65" t="s">
        <v>12</v>
      </c>
      <c r="G243" s="148">
        <v>979949.39</v>
      </c>
      <c r="H243" s="195"/>
      <c r="I243" s="5" t="s">
        <v>16</v>
      </c>
      <c r="J243" s="7"/>
      <c r="K243" s="7"/>
      <c r="L243" s="8">
        <f>G243/C237</f>
        <v>0.15583699859945238</v>
      </c>
      <c r="M243" s="268"/>
      <c r="N243" s="121"/>
      <c r="O243" s="122"/>
      <c r="P243" s="122"/>
      <c r="Q243" s="122"/>
      <c r="R243" s="122"/>
      <c r="S243" s="122"/>
      <c r="T243" s="122"/>
      <c r="U243" s="123"/>
    </row>
    <row r="244" spans="1:21" ht="15.75" x14ac:dyDescent="0.25">
      <c r="A244" s="271"/>
      <c r="B244" s="145">
        <v>45748</v>
      </c>
      <c r="C244" s="146"/>
      <c r="D244" s="146"/>
      <c r="E244" s="147"/>
      <c r="F244" s="65" t="s">
        <v>12</v>
      </c>
      <c r="G244" s="148">
        <v>285962.3</v>
      </c>
      <c r="H244" s="195"/>
      <c r="I244" s="5" t="s">
        <v>16</v>
      </c>
      <c r="J244" s="7"/>
      <c r="K244" s="7"/>
      <c r="L244" s="8">
        <f>G244/C237</f>
        <v>4.5475314336994664E-2</v>
      </c>
      <c r="M244" s="268"/>
      <c r="N244" s="121"/>
      <c r="O244" s="122"/>
      <c r="P244" s="122"/>
      <c r="Q244" s="122"/>
      <c r="R244" s="122"/>
      <c r="S244" s="122"/>
      <c r="T244" s="122"/>
      <c r="U244" s="123"/>
    </row>
    <row r="245" spans="1:21" ht="15.75" x14ac:dyDescent="0.25">
      <c r="A245" s="271"/>
      <c r="B245" s="145">
        <v>45778</v>
      </c>
      <c r="C245" s="146"/>
      <c r="D245" s="146"/>
      <c r="E245" s="147"/>
      <c r="F245" s="65" t="s">
        <v>12</v>
      </c>
      <c r="G245" s="148">
        <v>0</v>
      </c>
      <c r="H245" s="195"/>
      <c r="I245" s="5" t="s">
        <v>16</v>
      </c>
      <c r="J245" s="7"/>
      <c r="K245" s="7"/>
      <c r="L245" s="8">
        <f>G245/C237</f>
        <v>0</v>
      </c>
      <c r="M245" s="268"/>
      <c r="N245" s="121"/>
      <c r="O245" s="122"/>
      <c r="P245" s="122"/>
      <c r="Q245" s="122"/>
      <c r="R245" s="122"/>
      <c r="S245" s="122"/>
      <c r="T245" s="122"/>
      <c r="U245" s="123"/>
    </row>
    <row r="246" spans="1:21" ht="15.75" x14ac:dyDescent="0.25">
      <c r="A246" s="271"/>
      <c r="B246" s="145">
        <v>45809</v>
      </c>
      <c r="C246" s="146"/>
      <c r="D246" s="146"/>
      <c r="E246" s="147"/>
      <c r="F246" s="65" t="s">
        <v>12</v>
      </c>
      <c r="G246" s="148">
        <v>2001742.09</v>
      </c>
      <c r="H246" s="195"/>
      <c r="I246" s="5" t="s">
        <v>16</v>
      </c>
      <c r="J246" s="7"/>
      <c r="K246" s="7"/>
      <c r="L246" s="8">
        <f>G246/$C$237</f>
        <v>0.31832815292205535</v>
      </c>
      <c r="M246" s="268"/>
      <c r="N246" s="121"/>
      <c r="O246" s="122"/>
      <c r="P246" s="122"/>
      <c r="Q246" s="122"/>
      <c r="R246" s="122"/>
      <c r="S246" s="122"/>
      <c r="T246" s="122"/>
      <c r="U246" s="123"/>
    </row>
    <row r="247" spans="1:21" ht="15.75" x14ac:dyDescent="0.25">
      <c r="A247" s="271"/>
      <c r="B247" s="145">
        <v>45839</v>
      </c>
      <c r="C247" s="146"/>
      <c r="D247" s="146"/>
      <c r="E247" s="147"/>
      <c r="F247" s="65" t="s">
        <v>12</v>
      </c>
      <c r="G247" s="148">
        <v>512625.46</v>
      </c>
      <c r="H247" s="195"/>
      <c r="I247" s="5" t="s">
        <v>16</v>
      </c>
      <c r="J247" s="7"/>
      <c r="K247" s="7"/>
      <c r="L247" s="8">
        <f>G247/$C$237</f>
        <v>8.1520549843970641E-2</v>
      </c>
      <c r="M247" s="268"/>
      <c r="N247" s="121"/>
      <c r="O247" s="122"/>
      <c r="P247" s="122"/>
      <c r="Q247" s="122"/>
      <c r="R247" s="122"/>
      <c r="S247" s="122"/>
      <c r="T247" s="122"/>
      <c r="U247" s="123"/>
    </row>
    <row r="248" spans="1:21" ht="15.75" x14ac:dyDescent="0.25">
      <c r="A248" s="271"/>
      <c r="B248" s="145">
        <v>45870</v>
      </c>
      <c r="C248" s="146"/>
      <c r="D248" s="146"/>
      <c r="E248" s="147"/>
      <c r="F248" s="65" t="s">
        <v>12</v>
      </c>
      <c r="G248" s="148">
        <v>349513.54</v>
      </c>
      <c r="H248" s="195"/>
      <c r="I248" s="5" t="s">
        <v>16</v>
      </c>
      <c r="J248" s="7"/>
      <c r="K248" s="7"/>
      <c r="L248" s="8">
        <f>G248/$C$237</f>
        <v>5.5581585742371487E-2</v>
      </c>
      <c r="M248" s="268"/>
      <c r="N248" s="121"/>
      <c r="O248" s="122"/>
      <c r="P248" s="122"/>
      <c r="Q248" s="122"/>
      <c r="R248" s="122"/>
      <c r="S248" s="122"/>
      <c r="T248" s="122"/>
      <c r="U248" s="123"/>
    </row>
    <row r="249" spans="1:21" s="48" customFormat="1" ht="15.75" x14ac:dyDescent="0.25">
      <c r="A249" s="271"/>
      <c r="B249" s="145">
        <v>45901</v>
      </c>
      <c r="C249" s="146"/>
      <c r="D249" s="146"/>
      <c r="E249" s="147"/>
      <c r="F249" s="65" t="s">
        <v>12</v>
      </c>
      <c r="G249" s="148">
        <v>0</v>
      </c>
      <c r="H249" s="195"/>
      <c r="I249" s="51" t="s">
        <v>16</v>
      </c>
      <c r="J249" s="52"/>
      <c r="K249" s="52"/>
      <c r="L249" s="53">
        <f t="shared" ref="L249:L251" si="41">G249/$C$237</f>
        <v>0</v>
      </c>
      <c r="M249" s="268"/>
      <c r="N249" s="121"/>
      <c r="O249" s="122"/>
      <c r="P249" s="122"/>
      <c r="Q249" s="122"/>
      <c r="R249" s="122"/>
      <c r="S249" s="122"/>
      <c r="T249" s="122"/>
      <c r="U249" s="123"/>
    </row>
    <row r="250" spans="1:21" s="48" customFormat="1" ht="15.75" x14ac:dyDescent="0.25">
      <c r="A250" s="271"/>
      <c r="B250" s="145">
        <v>45931</v>
      </c>
      <c r="C250" s="146"/>
      <c r="D250" s="146"/>
      <c r="E250" s="147"/>
      <c r="F250" s="65" t="s">
        <v>12</v>
      </c>
      <c r="G250" s="148">
        <v>0</v>
      </c>
      <c r="H250" s="195"/>
      <c r="I250" s="51" t="s">
        <v>16</v>
      </c>
      <c r="J250" s="52"/>
      <c r="K250" s="52"/>
      <c r="L250" s="53">
        <f t="shared" si="41"/>
        <v>0</v>
      </c>
      <c r="M250" s="268"/>
      <c r="N250" s="121"/>
      <c r="O250" s="122"/>
      <c r="P250" s="122"/>
      <c r="Q250" s="122"/>
      <c r="R250" s="122"/>
      <c r="S250" s="122"/>
      <c r="T250" s="122"/>
      <c r="U250" s="123"/>
    </row>
    <row r="251" spans="1:21" s="48" customFormat="1" ht="15.75" x14ac:dyDescent="0.25">
      <c r="A251" s="271"/>
      <c r="B251" s="145">
        <v>45962</v>
      </c>
      <c r="C251" s="146"/>
      <c r="D251" s="146"/>
      <c r="E251" s="147"/>
      <c r="F251" s="65" t="s">
        <v>12</v>
      </c>
      <c r="G251" s="148">
        <v>0</v>
      </c>
      <c r="H251" s="195"/>
      <c r="I251" s="51" t="s">
        <v>16</v>
      </c>
      <c r="J251" s="52"/>
      <c r="K251" s="52"/>
      <c r="L251" s="53">
        <f t="shared" si="41"/>
        <v>0</v>
      </c>
      <c r="M251" s="268"/>
      <c r="N251" s="121"/>
      <c r="O251" s="122"/>
      <c r="P251" s="122"/>
      <c r="Q251" s="122"/>
      <c r="R251" s="122"/>
      <c r="S251" s="122"/>
      <c r="T251" s="122"/>
      <c r="U251" s="123"/>
    </row>
    <row r="252" spans="1:21" s="48" customFormat="1" ht="15.75" x14ac:dyDescent="0.25">
      <c r="A252" s="271"/>
      <c r="B252" s="145">
        <v>45992</v>
      </c>
      <c r="C252" s="146"/>
      <c r="D252" s="146"/>
      <c r="E252" s="147"/>
      <c r="F252" s="65" t="s">
        <v>12</v>
      </c>
      <c r="G252" s="148">
        <v>0</v>
      </c>
      <c r="H252" s="195"/>
      <c r="I252" s="51" t="s">
        <v>16</v>
      </c>
      <c r="J252" s="52"/>
      <c r="K252" s="52"/>
      <c r="L252" s="53">
        <f t="shared" ref="L252" si="42">G252/$C$237</f>
        <v>0</v>
      </c>
      <c r="M252" s="268"/>
      <c r="N252" s="121"/>
      <c r="O252" s="122"/>
      <c r="P252" s="122"/>
      <c r="Q252" s="122"/>
      <c r="R252" s="122"/>
      <c r="S252" s="122"/>
      <c r="T252" s="122"/>
      <c r="U252" s="123"/>
    </row>
    <row r="253" spans="1:21" s="48" customFormat="1" ht="15.75" x14ac:dyDescent="0.25">
      <c r="A253" s="271"/>
      <c r="B253" s="145">
        <v>46023</v>
      </c>
      <c r="C253" s="146"/>
      <c r="D253" s="146"/>
      <c r="E253" s="147"/>
      <c r="F253" s="65" t="s">
        <v>12</v>
      </c>
      <c r="G253" s="148">
        <v>0</v>
      </c>
      <c r="H253" s="195"/>
      <c r="I253" s="74" t="s">
        <v>16</v>
      </c>
      <c r="J253" s="66"/>
      <c r="K253" s="66"/>
      <c r="L253" s="71">
        <f t="shared" ref="L253:L254" si="43">G253/$C$237</f>
        <v>0</v>
      </c>
      <c r="M253" s="268"/>
      <c r="N253" s="121"/>
      <c r="O253" s="122"/>
      <c r="P253" s="122"/>
      <c r="Q253" s="122"/>
      <c r="R253" s="122"/>
      <c r="S253" s="122"/>
      <c r="T253" s="122"/>
      <c r="U253" s="123"/>
    </row>
    <row r="254" spans="1:21" s="48" customFormat="1" ht="15.75" x14ac:dyDescent="0.25">
      <c r="A254" s="271"/>
      <c r="B254" s="145">
        <v>46054</v>
      </c>
      <c r="C254" s="146"/>
      <c r="D254" s="146"/>
      <c r="E254" s="147"/>
      <c r="F254" s="65" t="s">
        <v>12</v>
      </c>
      <c r="G254" s="148">
        <v>0</v>
      </c>
      <c r="H254" s="195"/>
      <c r="I254" s="74" t="s">
        <v>16</v>
      </c>
      <c r="J254" s="66"/>
      <c r="K254" s="66"/>
      <c r="L254" s="71">
        <f t="shared" si="43"/>
        <v>0</v>
      </c>
      <c r="M254" s="268"/>
      <c r="N254" s="121"/>
      <c r="O254" s="122"/>
      <c r="P254" s="122"/>
      <c r="Q254" s="122"/>
      <c r="R254" s="122"/>
      <c r="S254" s="122"/>
      <c r="T254" s="122"/>
      <c r="U254" s="123"/>
    </row>
    <row r="255" spans="1:21" s="48" customFormat="1" ht="15.75" x14ac:dyDescent="0.25">
      <c r="A255" s="271"/>
      <c r="B255" s="145">
        <v>46082</v>
      </c>
      <c r="C255" s="146"/>
      <c r="D255" s="146"/>
      <c r="E255" s="147"/>
      <c r="F255" s="65" t="s">
        <v>12</v>
      </c>
      <c r="G255" s="148">
        <v>1103270.33</v>
      </c>
      <c r="H255" s="195"/>
      <c r="I255" s="83" t="s">
        <v>16</v>
      </c>
      <c r="J255" s="78"/>
      <c r="K255" s="78"/>
      <c r="L255" s="82">
        <f t="shared" ref="L255" si="44">G255/$C$237</f>
        <v>0.17544817990144099</v>
      </c>
      <c r="M255" s="268"/>
      <c r="N255" s="121"/>
      <c r="O255" s="122"/>
      <c r="P255" s="122"/>
      <c r="Q255" s="122"/>
      <c r="R255" s="122"/>
      <c r="S255" s="122"/>
      <c r="T255" s="122"/>
      <c r="U255" s="123"/>
    </row>
    <row r="256" spans="1:21" s="48" customFormat="1" ht="15.75" x14ac:dyDescent="0.25">
      <c r="A256" s="271"/>
      <c r="B256" s="145">
        <v>46113</v>
      </c>
      <c r="C256" s="146"/>
      <c r="D256" s="146"/>
      <c r="E256" s="147"/>
      <c r="F256" s="65" t="s">
        <v>12</v>
      </c>
      <c r="G256" s="148">
        <v>0</v>
      </c>
      <c r="H256" s="195"/>
      <c r="I256" s="128" t="s">
        <v>16</v>
      </c>
      <c r="J256" s="120"/>
      <c r="K256" s="120"/>
      <c r="L256" s="91">
        <f t="shared" ref="L256:L257" si="45">G256/$C$237</f>
        <v>0</v>
      </c>
      <c r="M256" s="268"/>
      <c r="N256" s="121"/>
      <c r="O256" s="122"/>
      <c r="P256" s="122"/>
      <c r="Q256" s="122"/>
      <c r="R256" s="122"/>
      <c r="S256" s="122"/>
      <c r="T256" s="122"/>
      <c r="U256" s="123"/>
    </row>
    <row r="257" spans="1:21" s="48" customFormat="1" ht="15.75" x14ac:dyDescent="0.25">
      <c r="A257" s="272"/>
      <c r="B257" s="145">
        <v>46143</v>
      </c>
      <c r="C257" s="146"/>
      <c r="D257" s="146"/>
      <c r="E257" s="147"/>
      <c r="F257" s="65" t="s">
        <v>12</v>
      </c>
      <c r="G257" s="148">
        <v>0</v>
      </c>
      <c r="H257" s="195"/>
      <c r="I257" s="128" t="s">
        <v>16</v>
      </c>
      <c r="J257" s="120"/>
      <c r="K257" s="120"/>
      <c r="L257" s="91">
        <f t="shared" si="45"/>
        <v>0</v>
      </c>
      <c r="M257" s="269"/>
      <c r="N257" s="62"/>
      <c r="O257" s="63"/>
      <c r="P257" s="63"/>
      <c r="Q257" s="63"/>
      <c r="R257" s="63"/>
      <c r="S257" s="63"/>
      <c r="T257" s="63"/>
      <c r="U257" s="64"/>
    </row>
    <row r="258" spans="1:21" s="20" customFormat="1" ht="15.75" x14ac:dyDescent="0.25">
      <c r="A258" s="260"/>
      <c r="B258" s="142"/>
      <c r="C258" s="142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3"/>
      <c r="O258" s="143"/>
      <c r="P258" s="143"/>
      <c r="Q258" s="143"/>
      <c r="R258" s="143"/>
      <c r="S258" s="143"/>
      <c r="T258" s="143"/>
      <c r="U258" s="144"/>
    </row>
    <row r="259" spans="1:21" s="56" customFormat="1" ht="15.75" x14ac:dyDescent="0.25">
      <c r="A259" s="49" t="s">
        <v>147</v>
      </c>
      <c r="B259" s="170" t="s">
        <v>0</v>
      </c>
      <c r="C259" s="170"/>
      <c r="D259" s="170"/>
      <c r="E259" s="170"/>
      <c r="F259" s="170"/>
      <c r="G259" s="170"/>
      <c r="H259" s="170"/>
      <c r="I259" s="170"/>
      <c r="J259" s="54"/>
      <c r="K259" s="54"/>
      <c r="L259" s="165" t="s">
        <v>1</v>
      </c>
      <c r="M259" s="165"/>
      <c r="N259" s="165"/>
      <c r="O259" s="165"/>
      <c r="P259" s="165"/>
      <c r="Q259" s="165"/>
      <c r="R259" s="165"/>
      <c r="S259" s="165"/>
      <c r="T259" s="165"/>
      <c r="U259" s="100" t="s">
        <v>2</v>
      </c>
    </row>
    <row r="260" spans="1:21" s="56" customFormat="1" ht="47.25" x14ac:dyDescent="0.25">
      <c r="A260" s="169" t="s">
        <v>148</v>
      </c>
      <c r="B260" s="169"/>
      <c r="C260" s="169"/>
      <c r="D260" s="169"/>
      <c r="E260" s="169"/>
      <c r="F260" s="169"/>
      <c r="G260" s="169"/>
      <c r="H260" s="169"/>
      <c r="I260" s="169"/>
      <c r="J260" s="169"/>
      <c r="K260" s="169"/>
      <c r="L260" s="149" t="s">
        <v>51</v>
      </c>
      <c r="M260" s="149"/>
      <c r="N260" s="149"/>
      <c r="O260" s="149"/>
      <c r="P260" s="149"/>
      <c r="Q260" s="149"/>
      <c r="R260" s="149"/>
      <c r="S260" s="149"/>
      <c r="T260" s="149"/>
      <c r="U260" s="101" t="s">
        <v>24</v>
      </c>
    </row>
    <row r="261" spans="1:21" s="56" customFormat="1" ht="15.75" x14ac:dyDescent="0.25">
      <c r="A261" s="165" t="s">
        <v>3</v>
      </c>
      <c r="B261" s="165"/>
      <c r="C261" s="165"/>
      <c r="D261" s="165"/>
      <c r="E261" s="165" t="s">
        <v>4</v>
      </c>
      <c r="F261" s="165"/>
      <c r="G261" s="165"/>
      <c r="H261" s="165"/>
      <c r="I261" s="165" t="s">
        <v>5</v>
      </c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</row>
    <row r="262" spans="1:21" s="56" customFormat="1" x14ac:dyDescent="0.25">
      <c r="A262" s="169" t="s">
        <v>15</v>
      </c>
      <c r="B262" s="169"/>
      <c r="C262" s="169"/>
      <c r="D262" s="169"/>
      <c r="E262" s="169" t="s">
        <v>149</v>
      </c>
      <c r="F262" s="169"/>
      <c r="G262" s="169"/>
      <c r="H262" s="169"/>
      <c r="I262" s="149" t="s">
        <v>150</v>
      </c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</row>
    <row r="263" spans="1:21" s="56" customFormat="1" x14ac:dyDescent="0.25">
      <c r="A263" s="169"/>
      <c r="B263" s="169"/>
      <c r="C263" s="169"/>
      <c r="D263" s="169"/>
      <c r="E263" s="169"/>
      <c r="F263" s="169"/>
      <c r="G263" s="169"/>
      <c r="H263" s="16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</row>
    <row r="264" spans="1:21" s="56" customFormat="1" ht="15.75" x14ac:dyDescent="0.25">
      <c r="A264" s="100" t="s">
        <v>6</v>
      </c>
      <c r="B264" s="165" t="s">
        <v>7</v>
      </c>
      <c r="C264" s="165"/>
      <c r="D264" s="165"/>
      <c r="E264" s="165"/>
      <c r="F264" s="165"/>
      <c r="G264" s="165" t="s">
        <v>8</v>
      </c>
      <c r="H264" s="165"/>
      <c r="I264" s="165" t="s">
        <v>19</v>
      </c>
      <c r="J264" s="165"/>
      <c r="K264" s="165"/>
      <c r="L264" s="165"/>
      <c r="M264" s="165" t="s">
        <v>9</v>
      </c>
      <c r="N264" s="165"/>
      <c r="O264" s="165"/>
      <c r="P264" s="165"/>
      <c r="Q264" s="165"/>
      <c r="R264" s="165" t="s">
        <v>10</v>
      </c>
      <c r="S264" s="165"/>
      <c r="T264" s="165"/>
      <c r="U264" s="165"/>
    </row>
    <row r="265" spans="1:21" s="56" customFormat="1" ht="15.75" x14ac:dyDescent="0.25">
      <c r="A265" s="149" t="s">
        <v>151</v>
      </c>
      <c r="B265" s="149"/>
      <c r="C265" s="161">
        <v>2348992.6800000002</v>
      </c>
      <c r="D265" s="161"/>
      <c r="E265" s="161"/>
      <c r="F265" s="161"/>
      <c r="G265" s="106" t="s">
        <v>12</v>
      </c>
      <c r="H265" s="107">
        <f>SUM(G268:H285)</f>
        <v>2348993.6800000002</v>
      </c>
      <c r="I265" s="162">
        <f>H265/C265</f>
        <v>1.000000425714396</v>
      </c>
      <c r="J265" s="162"/>
      <c r="K265" s="162"/>
      <c r="L265" s="162"/>
      <c r="M265" s="163">
        <v>45608</v>
      </c>
      <c r="N265" s="163"/>
      <c r="O265" s="163"/>
      <c r="P265" s="163"/>
      <c r="Q265" s="163"/>
      <c r="R265" s="163" t="s">
        <v>152</v>
      </c>
      <c r="S265" s="163"/>
      <c r="T265" s="163"/>
      <c r="U265" s="163"/>
    </row>
    <row r="266" spans="1:21" s="56" customFormat="1" ht="15.75" x14ac:dyDescent="0.25">
      <c r="A266" s="149"/>
      <c r="B266" s="149"/>
      <c r="C266" s="161"/>
      <c r="D266" s="161"/>
      <c r="E266" s="161"/>
      <c r="F266" s="161"/>
      <c r="G266" s="165" t="s">
        <v>21</v>
      </c>
      <c r="H266" s="165"/>
      <c r="I266" s="165" t="s">
        <v>20</v>
      </c>
      <c r="J266" s="165"/>
      <c r="K266" s="165"/>
      <c r="L266" s="165"/>
      <c r="M266" s="165" t="s">
        <v>13</v>
      </c>
      <c r="N266" s="165"/>
      <c r="O266" s="165"/>
      <c r="P266" s="165"/>
      <c r="Q266" s="165"/>
      <c r="R266" s="163"/>
      <c r="S266" s="163"/>
      <c r="T266" s="163"/>
      <c r="U266" s="163"/>
    </row>
    <row r="267" spans="1:21" s="56" customFormat="1" ht="15.75" x14ac:dyDescent="0.25">
      <c r="A267" s="149"/>
      <c r="B267" s="149"/>
      <c r="C267" s="161"/>
      <c r="D267" s="161"/>
      <c r="E267" s="161"/>
      <c r="F267" s="161"/>
      <c r="G267" s="106" t="s">
        <v>12</v>
      </c>
      <c r="H267" s="107">
        <v>2348992.6800000002</v>
      </c>
      <c r="I267" s="166">
        <f>H267/C265</f>
        <v>1</v>
      </c>
      <c r="J267" s="166"/>
      <c r="K267" s="166"/>
      <c r="L267" s="166"/>
      <c r="M267" s="167" t="s">
        <v>146</v>
      </c>
      <c r="N267" s="168"/>
      <c r="O267" s="168"/>
      <c r="P267" s="168"/>
      <c r="Q267" s="168"/>
      <c r="R267" s="164"/>
      <c r="S267" s="164"/>
      <c r="T267" s="164"/>
      <c r="U267" s="164"/>
    </row>
    <row r="268" spans="1:21" s="56" customFormat="1" ht="15.6" customHeight="1" x14ac:dyDescent="0.25">
      <c r="A268" s="150" t="s">
        <v>18</v>
      </c>
      <c r="B268" s="160" t="s">
        <v>39</v>
      </c>
      <c r="C268" s="160"/>
      <c r="D268" s="160"/>
      <c r="E268" s="160"/>
      <c r="F268" s="50" t="s">
        <v>12</v>
      </c>
      <c r="G268" s="161">
        <v>0</v>
      </c>
      <c r="H268" s="161"/>
      <c r="I268" s="105" t="s">
        <v>91</v>
      </c>
      <c r="J268" s="57"/>
      <c r="K268" s="57"/>
      <c r="L268" s="91">
        <f>G268/$C$265</f>
        <v>0</v>
      </c>
      <c r="M268" s="273"/>
      <c r="N268" s="171" t="s">
        <v>159</v>
      </c>
      <c r="O268" s="172"/>
      <c r="P268" s="172"/>
      <c r="Q268" s="172"/>
      <c r="R268" s="172"/>
      <c r="S268" s="172"/>
      <c r="T268" s="172"/>
      <c r="U268" s="173"/>
    </row>
    <row r="269" spans="1:21" s="48" customFormat="1" ht="15.75" x14ac:dyDescent="0.25">
      <c r="A269" s="151"/>
      <c r="B269" s="145">
        <v>45658</v>
      </c>
      <c r="C269" s="146"/>
      <c r="D269" s="146"/>
      <c r="E269" s="147"/>
      <c r="F269" s="50" t="s">
        <v>12</v>
      </c>
      <c r="G269" s="148">
        <v>0</v>
      </c>
      <c r="H269" s="149"/>
      <c r="I269" s="105" t="s">
        <v>16</v>
      </c>
      <c r="J269" s="99"/>
      <c r="K269" s="99"/>
      <c r="L269" s="91">
        <f t="shared" ref="L269:L283" si="46">G269/$C$265</f>
        <v>0</v>
      </c>
      <c r="M269" s="274"/>
      <c r="N269" s="174"/>
      <c r="O269" s="175"/>
      <c r="P269" s="175"/>
      <c r="Q269" s="175"/>
      <c r="R269" s="175"/>
      <c r="S269" s="175"/>
      <c r="T269" s="175"/>
      <c r="U269" s="176"/>
    </row>
    <row r="270" spans="1:21" s="48" customFormat="1" ht="15.75" x14ac:dyDescent="0.25">
      <c r="A270" s="151"/>
      <c r="B270" s="145">
        <v>45689</v>
      </c>
      <c r="C270" s="146"/>
      <c r="D270" s="146"/>
      <c r="E270" s="147"/>
      <c r="F270" s="50" t="s">
        <v>12</v>
      </c>
      <c r="G270" s="148">
        <v>0</v>
      </c>
      <c r="H270" s="149"/>
      <c r="I270" s="105" t="s">
        <v>16</v>
      </c>
      <c r="J270" s="99"/>
      <c r="K270" s="99"/>
      <c r="L270" s="91">
        <f t="shared" si="46"/>
        <v>0</v>
      </c>
      <c r="M270" s="274"/>
      <c r="N270" s="129"/>
      <c r="O270" s="130"/>
      <c r="P270" s="130"/>
      <c r="Q270" s="130"/>
      <c r="R270" s="130"/>
      <c r="S270" s="130"/>
      <c r="T270" s="130"/>
      <c r="U270" s="131"/>
    </row>
    <row r="271" spans="1:21" s="48" customFormat="1" ht="15.75" x14ac:dyDescent="0.25">
      <c r="A271" s="151"/>
      <c r="B271" s="145">
        <v>45717</v>
      </c>
      <c r="C271" s="146"/>
      <c r="D271" s="146"/>
      <c r="E271" s="147"/>
      <c r="F271" s="50" t="s">
        <v>12</v>
      </c>
      <c r="G271" s="148">
        <v>0</v>
      </c>
      <c r="H271" s="149"/>
      <c r="I271" s="105" t="s">
        <v>16</v>
      </c>
      <c r="J271" s="99"/>
      <c r="K271" s="99"/>
      <c r="L271" s="91">
        <f t="shared" si="46"/>
        <v>0</v>
      </c>
      <c r="M271" s="274"/>
      <c r="N271" s="129"/>
      <c r="O271" s="130"/>
      <c r="P271" s="130"/>
      <c r="Q271" s="130"/>
      <c r="R271" s="130"/>
      <c r="S271" s="130"/>
      <c r="T271" s="130"/>
      <c r="U271" s="131"/>
    </row>
    <row r="272" spans="1:21" s="48" customFormat="1" ht="15.75" x14ac:dyDescent="0.25">
      <c r="A272" s="151"/>
      <c r="B272" s="145">
        <v>45748</v>
      </c>
      <c r="C272" s="146"/>
      <c r="D272" s="146"/>
      <c r="E272" s="147"/>
      <c r="F272" s="50" t="s">
        <v>12</v>
      </c>
      <c r="G272" s="148">
        <v>658248.63</v>
      </c>
      <c r="H272" s="149"/>
      <c r="I272" s="105" t="s">
        <v>16</v>
      </c>
      <c r="J272" s="99"/>
      <c r="K272" s="99"/>
      <c r="L272" s="91">
        <f t="shared" si="46"/>
        <v>0.28022591794538926</v>
      </c>
      <c r="M272" s="274"/>
      <c r="N272" s="129"/>
      <c r="O272" s="130"/>
      <c r="P272" s="130"/>
      <c r="Q272" s="130"/>
      <c r="R272" s="130"/>
      <c r="S272" s="130"/>
      <c r="T272" s="130"/>
      <c r="U272" s="131"/>
    </row>
    <row r="273" spans="1:21" s="48" customFormat="1" ht="15.75" x14ac:dyDescent="0.25">
      <c r="A273" s="151"/>
      <c r="B273" s="145">
        <v>45778</v>
      </c>
      <c r="C273" s="146"/>
      <c r="D273" s="146"/>
      <c r="E273" s="147"/>
      <c r="F273" s="50" t="s">
        <v>12</v>
      </c>
      <c r="G273" s="148">
        <v>0</v>
      </c>
      <c r="H273" s="149"/>
      <c r="I273" s="105" t="s">
        <v>16</v>
      </c>
      <c r="J273" s="99"/>
      <c r="K273" s="99"/>
      <c r="L273" s="91">
        <f t="shared" si="46"/>
        <v>0</v>
      </c>
      <c r="M273" s="274"/>
      <c r="N273" s="129"/>
      <c r="O273" s="130"/>
      <c r="P273" s="130"/>
      <c r="Q273" s="130"/>
      <c r="R273" s="130"/>
      <c r="S273" s="130"/>
      <c r="T273" s="130"/>
      <c r="U273" s="131"/>
    </row>
    <row r="274" spans="1:21" s="48" customFormat="1" ht="15.75" x14ac:dyDescent="0.25">
      <c r="A274" s="151"/>
      <c r="B274" s="145">
        <v>45809</v>
      </c>
      <c r="C274" s="146"/>
      <c r="D274" s="146"/>
      <c r="E274" s="147"/>
      <c r="F274" s="50" t="s">
        <v>12</v>
      </c>
      <c r="G274" s="148">
        <v>0</v>
      </c>
      <c r="H274" s="149"/>
      <c r="I274" s="105" t="s">
        <v>16</v>
      </c>
      <c r="J274" s="99"/>
      <c r="K274" s="99"/>
      <c r="L274" s="91">
        <f t="shared" si="46"/>
        <v>0</v>
      </c>
      <c r="M274" s="274"/>
      <c r="N274" s="129"/>
      <c r="O274" s="130"/>
      <c r="P274" s="130"/>
      <c r="Q274" s="130"/>
      <c r="R274" s="130"/>
      <c r="S274" s="130"/>
      <c r="T274" s="130"/>
      <c r="U274" s="131"/>
    </row>
    <row r="275" spans="1:21" s="48" customFormat="1" ht="15.75" x14ac:dyDescent="0.25">
      <c r="A275" s="151"/>
      <c r="B275" s="145">
        <v>45839</v>
      </c>
      <c r="C275" s="146"/>
      <c r="D275" s="146"/>
      <c r="E275" s="147"/>
      <c r="F275" s="50" t="s">
        <v>12</v>
      </c>
      <c r="G275" s="148">
        <v>801755.92</v>
      </c>
      <c r="H275" s="149"/>
      <c r="I275" s="105" t="s">
        <v>16</v>
      </c>
      <c r="J275" s="99"/>
      <c r="K275" s="99"/>
      <c r="L275" s="91">
        <f t="shared" si="46"/>
        <v>0.34131903723088658</v>
      </c>
      <c r="M275" s="274"/>
      <c r="N275" s="129"/>
      <c r="O275" s="130"/>
      <c r="P275" s="130"/>
      <c r="Q275" s="130"/>
      <c r="R275" s="130"/>
      <c r="S275" s="130"/>
      <c r="T275" s="130"/>
      <c r="U275" s="131"/>
    </row>
    <row r="276" spans="1:21" s="48" customFormat="1" ht="15.75" x14ac:dyDescent="0.25">
      <c r="A276" s="151"/>
      <c r="B276" s="145">
        <v>45870</v>
      </c>
      <c r="C276" s="146"/>
      <c r="D276" s="146"/>
      <c r="E276" s="147"/>
      <c r="F276" s="50" t="s">
        <v>12</v>
      </c>
      <c r="G276" s="148">
        <v>0</v>
      </c>
      <c r="H276" s="149"/>
      <c r="I276" s="105" t="s">
        <v>16</v>
      </c>
      <c r="J276" s="99"/>
      <c r="K276" s="99"/>
      <c r="L276" s="91">
        <f t="shared" si="46"/>
        <v>0</v>
      </c>
      <c r="M276" s="274"/>
      <c r="N276" s="129"/>
      <c r="O276" s="130"/>
      <c r="P276" s="130"/>
      <c r="Q276" s="130"/>
      <c r="R276" s="130"/>
      <c r="S276" s="130"/>
      <c r="T276" s="130"/>
      <c r="U276" s="131"/>
    </row>
    <row r="277" spans="1:21" s="48" customFormat="1" ht="15.75" x14ac:dyDescent="0.25">
      <c r="A277" s="151"/>
      <c r="B277" s="145">
        <v>45901</v>
      </c>
      <c r="C277" s="146"/>
      <c r="D277" s="146"/>
      <c r="E277" s="147"/>
      <c r="F277" s="50" t="s">
        <v>12</v>
      </c>
      <c r="G277" s="148">
        <v>432460.23</v>
      </c>
      <c r="H277" s="149"/>
      <c r="I277" s="105" t="s">
        <v>16</v>
      </c>
      <c r="J277" s="99"/>
      <c r="K277" s="99"/>
      <c r="L277" s="91">
        <f t="shared" si="46"/>
        <v>0.18410454561314341</v>
      </c>
      <c r="M277" s="274"/>
      <c r="N277" s="129"/>
      <c r="O277" s="130"/>
      <c r="P277" s="130"/>
      <c r="Q277" s="130"/>
      <c r="R277" s="130"/>
      <c r="S277" s="130"/>
      <c r="T277" s="130"/>
      <c r="U277" s="131"/>
    </row>
    <row r="278" spans="1:21" s="48" customFormat="1" ht="15.75" x14ac:dyDescent="0.25">
      <c r="A278" s="151"/>
      <c r="B278" s="145">
        <v>45931</v>
      </c>
      <c r="C278" s="146"/>
      <c r="D278" s="146"/>
      <c r="E278" s="147"/>
      <c r="F278" s="50" t="s">
        <v>12</v>
      </c>
      <c r="G278" s="148">
        <v>0</v>
      </c>
      <c r="H278" s="149"/>
      <c r="I278" s="105" t="s">
        <v>16</v>
      </c>
      <c r="J278" s="99"/>
      <c r="K278" s="99"/>
      <c r="L278" s="91">
        <f t="shared" si="46"/>
        <v>0</v>
      </c>
      <c r="M278" s="274"/>
      <c r="N278" s="129"/>
      <c r="O278" s="130"/>
      <c r="P278" s="130"/>
      <c r="Q278" s="130"/>
      <c r="R278" s="130"/>
      <c r="S278" s="130"/>
      <c r="T278" s="130"/>
      <c r="U278" s="131"/>
    </row>
    <row r="279" spans="1:21" s="48" customFormat="1" ht="15.75" x14ac:dyDescent="0.25">
      <c r="A279" s="151"/>
      <c r="B279" s="145">
        <v>45962</v>
      </c>
      <c r="C279" s="146"/>
      <c r="D279" s="146"/>
      <c r="E279" s="147"/>
      <c r="F279" s="50" t="s">
        <v>12</v>
      </c>
      <c r="G279" s="148">
        <v>0</v>
      </c>
      <c r="H279" s="149"/>
      <c r="I279" s="105" t="s">
        <v>16</v>
      </c>
      <c r="J279" s="99"/>
      <c r="K279" s="99"/>
      <c r="L279" s="91">
        <f t="shared" si="46"/>
        <v>0</v>
      </c>
      <c r="M279" s="274"/>
      <c r="N279" s="129"/>
      <c r="O279" s="130"/>
      <c r="P279" s="130"/>
      <c r="Q279" s="130"/>
      <c r="R279" s="130"/>
      <c r="S279" s="130"/>
      <c r="T279" s="130"/>
      <c r="U279" s="131"/>
    </row>
    <row r="280" spans="1:21" s="48" customFormat="1" ht="15.75" x14ac:dyDescent="0.25">
      <c r="A280" s="151"/>
      <c r="B280" s="145">
        <v>45992</v>
      </c>
      <c r="C280" s="146"/>
      <c r="D280" s="146"/>
      <c r="E280" s="147"/>
      <c r="F280" s="50" t="s">
        <v>12</v>
      </c>
      <c r="G280" s="148">
        <v>249441.22</v>
      </c>
      <c r="H280" s="149"/>
      <c r="I280" s="105" t="s">
        <v>16</v>
      </c>
      <c r="J280" s="99"/>
      <c r="K280" s="99"/>
      <c r="L280" s="91">
        <f t="shared" si="46"/>
        <v>0.1061907183124981</v>
      </c>
      <c r="M280" s="274"/>
      <c r="N280" s="129"/>
      <c r="O280" s="130"/>
      <c r="P280" s="130"/>
      <c r="Q280" s="130"/>
      <c r="R280" s="130"/>
      <c r="S280" s="130"/>
      <c r="T280" s="130"/>
      <c r="U280" s="131"/>
    </row>
    <row r="281" spans="1:21" s="48" customFormat="1" ht="15.75" x14ac:dyDescent="0.25">
      <c r="A281" s="151"/>
      <c r="B281" s="145">
        <v>46023</v>
      </c>
      <c r="C281" s="146"/>
      <c r="D281" s="146"/>
      <c r="E281" s="147"/>
      <c r="F281" s="50" t="s">
        <v>12</v>
      </c>
      <c r="G281" s="148">
        <v>0</v>
      </c>
      <c r="H281" s="149"/>
      <c r="I281" s="105" t="s">
        <v>16</v>
      </c>
      <c r="J281" s="99"/>
      <c r="K281" s="99"/>
      <c r="L281" s="91">
        <f t="shared" si="46"/>
        <v>0</v>
      </c>
      <c r="M281" s="274"/>
      <c r="N281" s="129"/>
      <c r="O281" s="130"/>
      <c r="P281" s="130"/>
      <c r="Q281" s="130"/>
      <c r="R281" s="130"/>
      <c r="S281" s="130"/>
      <c r="T281" s="130"/>
      <c r="U281" s="131"/>
    </row>
    <row r="282" spans="1:21" s="48" customFormat="1" ht="15.75" x14ac:dyDescent="0.25">
      <c r="A282" s="151"/>
      <c r="B282" s="145">
        <v>46054</v>
      </c>
      <c r="C282" s="146"/>
      <c r="D282" s="146"/>
      <c r="E282" s="147"/>
      <c r="F282" s="50" t="s">
        <v>12</v>
      </c>
      <c r="G282" s="148">
        <v>0</v>
      </c>
      <c r="H282" s="149"/>
      <c r="I282" s="105" t="s">
        <v>16</v>
      </c>
      <c r="J282" s="99"/>
      <c r="K282" s="99"/>
      <c r="L282" s="91">
        <f t="shared" si="46"/>
        <v>0</v>
      </c>
      <c r="M282" s="274"/>
      <c r="N282" s="129"/>
      <c r="O282" s="130"/>
      <c r="P282" s="130"/>
      <c r="Q282" s="130"/>
      <c r="R282" s="130"/>
      <c r="S282" s="130"/>
      <c r="T282" s="130"/>
      <c r="U282" s="131"/>
    </row>
    <row r="283" spans="1:21" s="48" customFormat="1" ht="15.75" x14ac:dyDescent="0.25">
      <c r="A283" s="151"/>
      <c r="B283" s="145">
        <v>46082</v>
      </c>
      <c r="C283" s="146"/>
      <c r="D283" s="146"/>
      <c r="E283" s="147"/>
      <c r="F283" s="50" t="s">
        <v>12</v>
      </c>
      <c r="G283" s="148">
        <v>0</v>
      </c>
      <c r="H283" s="149"/>
      <c r="I283" s="105" t="s">
        <v>16</v>
      </c>
      <c r="J283" s="99"/>
      <c r="K283" s="99"/>
      <c r="L283" s="91">
        <f t="shared" si="46"/>
        <v>0</v>
      </c>
      <c r="M283" s="274"/>
      <c r="N283" s="129"/>
      <c r="O283" s="130"/>
      <c r="P283" s="130"/>
      <c r="Q283" s="130"/>
      <c r="R283" s="130"/>
      <c r="S283" s="130"/>
      <c r="T283" s="130"/>
      <c r="U283" s="131"/>
    </row>
    <row r="284" spans="1:21" s="48" customFormat="1" ht="15.75" x14ac:dyDescent="0.25">
      <c r="A284" s="151"/>
      <c r="B284" s="145">
        <v>46113</v>
      </c>
      <c r="C284" s="146"/>
      <c r="D284" s="146"/>
      <c r="E284" s="147"/>
      <c r="F284" s="50" t="s">
        <v>12</v>
      </c>
      <c r="G284" s="148">
        <v>0</v>
      </c>
      <c r="H284" s="149"/>
      <c r="I284" s="105" t="s">
        <v>16</v>
      </c>
      <c r="J284" s="99"/>
      <c r="K284" s="99"/>
      <c r="L284" s="91">
        <f t="shared" ref="L284" si="47">G284/$C$265</f>
        <v>0</v>
      </c>
      <c r="M284" s="274"/>
      <c r="N284" s="129"/>
      <c r="O284" s="130"/>
      <c r="P284" s="130"/>
      <c r="Q284" s="130"/>
      <c r="R284" s="130"/>
      <c r="S284" s="130"/>
      <c r="T284" s="130"/>
      <c r="U284" s="131"/>
    </row>
    <row r="285" spans="1:21" s="48" customFormat="1" ht="15.75" x14ac:dyDescent="0.25">
      <c r="A285" s="152"/>
      <c r="B285" s="145">
        <v>46143</v>
      </c>
      <c r="C285" s="146"/>
      <c r="D285" s="146"/>
      <c r="E285" s="147"/>
      <c r="F285" s="50" t="s">
        <v>12</v>
      </c>
      <c r="G285" s="148">
        <v>207087.68</v>
      </c>
      <c r="H285" s="149"/>
      <c r="I285" s="105" t="s">
        <v>16</v>
      </c>
      <c r="J285" s="99"/>
      <c r="K285" s="99"/>
      <c r="L285" s="91">
        <f t="shared" ref="L285" si="48">G285/$C$265</f>
        <v>8.816020661247867E-2</v>
      </c>
      <c r="M285" s="275"/>
      <c r="N285" s="108"/>
      <c r="O285" s="109"/>
      <c r="P285" s="109"/>
      <c r="Q285" s="109"/>
      <c r="R285" s="109"/>
      <c r="S285" s="109"/>
      <c r="T285" s="109"/>
      <c r="U285" s="110"/>
    </row>
    <row r="286" spans="1:21" s="56" customFormat="1" ht="15.75" x14ac:dyDescent="0.25">
      <c r="A286" s="141"/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3"/>
      <c r="O286" s="143"/>
      <c r="P286" s="143"/>
      <c r="Q286" s="143"/>
      <c r="R286" s="143"/>
      <c r="S286" s="143"/>
      <c r="T286" s="143"/>
      <c r="U286" s="144"/>
    </row>
    <row r="287" spans="1:21" s="56" customFormat="1" ht="15.75" x14ac:dyDescent="0.25">
      <c r="A287" s="49" t="s">
        <v>153</v>
      </c>
      <c r="B287" s="170" t="s">
        <v>0</v>
      </c>
      <c r="C287" s="170"/>
      <c r="D287" s="170"/>
      <c r="E287" s="170"/>
      <c r="F287" s="170"/>
      <c r="G287" s="170"/>
      <c r="H287" s="170"/>
      <c r="I287" s="170"/>
      <c r="J287" s="54"/>
      <c r="K287" s="54"/>
      <c r="L287" s="165" t="s">
        <v>1</v>
      </c>
      <c r="M287" s="165"/>
      <c r="N287" s="165"/>
      <c r="O287" s="165"/>
      <c r="P287" s="165"/>
      <c r="Q287" s="165"/>
      <c r="R287" s="165"/>
      <c r="S287" s="165"/>
      <c r="T287" s="165"/>
      <c r="U287" s="100" t="s">
        <v>2</v>
      </c>
    </row>
    <row r="288" spans="1:21" s="56" customFormat="1" ht="47.25" x14ac:dyDescent="0.25">
      <c r="A288" s="169" t="s">
        <v>154</v>
      </c>
      <c r="B288" s="169"/>
      <c r="C288" s="169"/>
      <c r="D288" s="169"/>
      <c r="E288" s="169"/>
      <c r="F288" s="169"/>
      <c r="G288" s="169"/>
      <c r="H288" s="169"/>
      <c r="I288" s="169"/>
      <c r="J288" s="169"/>
      <c r="K288" s="169"/>
      <c r="L288" s="149" t="s">
        <v>22</v>
      </c>
      <c r="M288" s="149"/>
      <c r="N288" s="149"/>
      <c r="O288" s="149"/>
      <c r="P288" s="149"/>
      <c r="Q288" s="149"/>
      <c r="R288" s="149"/>
      <c r="S288" s="149"/>
      <c r="T288" s="149"/>
      <c r="U288" s="101" t="s">
        <v>24</v>
      </c>
    </row>
    <row r="289" spans="1:21" s="56" customFormat="1" ht="15.75" x14ac:dyDescent="0.25">
      <c r="A289" s="165" t="s">
        <v>3</v>
      </c>
      <c r="B289" s="165"/>
      <c r="C289" s="165"/>
      <c r="D289" s="165"/>
      <c r="E289" s="165" t="s">
        <v>4</v>
      </c>
      <c r="F289" s="165"/>
      <c r="G289" s="165"/>
      <c r="H289" s="165"/>
      <c r="I289" s="165" t="s">
        <v>5</v>
      </c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  <c r="T289" s="165"/>
      <c r="U289" s="165"/>
    </row>
    <row r="290" spans="1:21" s="56" customFormat="1" x14ac:dyDescent="0.25">
      <c r="A290" s="169" t="s">
        <v>15</v>
      </c>
      <c r="B290" s="169"/>
      <c r="C290" s="169"/>
      <c r="D290" s="169"/>
      <c r="E290" s="169" t="s">
        <v>63</v>
      </c>
      <c r="F290" s="169"/>
      <c r="G290" s="169"/>
      <c r="H290" s="169"/>
      <c r="I290" s="149" t="s">
        <v>155</v>
      </c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</row>
    <row r="291" spans="1:21" s="56" customFormat="1" x14ac:dyDescent="0.25">
      <c r="A291" s="169"/>
      <c r="B291" s="169"/>
      <c r="C291" s="169"/>
      <c r="D291" s="169"/>
      <c r="E291" s="169"/>
      <c r="F291" s="169"/>
      <c r="G291" s="169"/>
      <c r="H291" s="16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</row>
    <row r="292" spans="1:21" s="56" customFormat="1" ht="15.75" x14ac:dyDescent="0.25">
      <c r="A292" s="100" t="s">
        <v>6</v>
      </c>
      <c r="B292" s="165" t="s">
        <v>7</v>
      </c>
      <c r="C292" s="165"/>
      <c r="D292" s="165"/>
      <c r="E292" s="165"/>
      <c r="F292" s="165"/>
      <c r="G292" s="165" t="s">
        <v>8</v>
      </c>
      <c r="H292" s="165"/>
      <c r="I292" s="165" t="s">
        <v>19</v>
      </c>
      <c r="J292" s="165"/>
      <c r="K292" s="165"/>
      <c r="L292" s="165"/>
      <c r="M292" s="165" t="s">
        <v>9</v>
      </c>
      <c r="N292" s="165"/>
      <c r="O292" s="165"/>
      <c r="P292" s="165"/>
      <c r="Q292" s="165"/>
      <c r="R292" s="165" t="s">
        <v>10</v>
      </c>
      <c r="S292" s="165"/>
      <c r="T292" s="165"/>
      <c r="U292" s="165"/>
    </row>
    <row r="293" spans="1:21" s="56" customFormat="1" ht="15.75" customHeight="1" x14ac:dyDescent="0.25">
      <c r="A293" s="149" t="s">
        <v>156</v>
      </c>
      <c r="B293" s="149"/>
      <c r="C293" s="161">
        <v>2062672.34</v>
      </c>
      <c r="D293" s="161"/>
      <c r="E293" s="161"/>
      <c r="F293" s="161"/>
      <c r="G293" s="106" t="s">
        <v>12</v>
      </c>
      <c r="H293" s="107">
        <f>SUM(G296:H313)</f>
        <v>2062672.3399999999</v>
      </c>
      <c r="I293" s="162">
        <f>H293/C293</f>
        <v>0.99999999999999989</v>
      </c>
      <c r="J293" s="162"/>
      <c r="K293" s="162"/>
      <c r="L293" s="162"/>
      <c r="M293" s="163">
        <v>45608</v>
      </c>
      <c r="N293" s="163"/>
      <c r="O293" s="163"/>
      <c r="P293" s="163"/>
      <c r="Q293" s="163"/>
      <c r="R293" s="163" t="s">
        <v>157</v>
      </c>
      <c r="S293" s="163"/>
      <c r="T293" s="163"/>
      <c r="U293" s="163"/>
    </row>
    <row r="294" spans="1:21" s="56" customFormat="1" ht="15.75" x14ac:dyDescent="0.25">
      <c r="A294" s="149"/>
      <c r="B294" s="149"/>
      <c r="C294" s="161"/>
      <c r="D294" s="161"/>
      <c r="E294" s="161"/>
      <c r="F294" s="161"/>
      <c r="G294" s="165" t="s">
        <v>21</v>
      </c>
      <c r="H294" s="165"/>
      <c r="I294" s="165" t="s">
        <v>20</v>
      </c>
      <c r="J294" s="165"/>
      <c r="K294" s="165"/>
      <c r="L294" s="165"/>
      <c r="M294" s="165" t="s">
        <v>13</v>
      </c>
      <c r="N294" s="165"/>
      <c r="O294" s="165"/>
      <c r="P294" s="165"/>
      <c r="Q294" s="165"/>
      <c r="R294" s="163"/>
      <c r="S294" s="163"/>
      <c r="T294" s="163"/>
      <c r="U294" s="163"/>
    </row>
    <row r="295" spans="1:21" s="56" customFormat="1" ht="15.75" x14ac:dyDescent="0.25">
      <c r="A295" s="149"/>
      <c r="B295" s="149"/>
      <c r="C295" s="161"/>
      <c r="D295" s="161"/>
      <c r="E295" s="161"/>
      <c r="F295" s="161"/>
      <c r="G295" s="106" t="s">
        <v>12</v>
      </c>
      <c r="H295" s="107">
        <v>2062672.34</v>
      </c>
      <c r="I295" s="166">
        <f>H295/C293</f>
        <v>1</v>
      </c>
      <c r="J295" s="166"/>
      <c r="K295" s="166"/>
      <c r="L295" s="166"/>
      <c r="M295" s="167" t="s">
        <v>160</v>
      </c>
      <c r="N295" s="168"/>
      <c r="O295" s="168"/>
      <c r="P295" s="168"/>
      <c r="Q295" s="168"/>
      <c r="R295" s="164"/>
      <c r="S295" s="164"/>
      <c r="T295" s="164"/>
      <c r="U295" s="164"/>
    </row>
    <row r="296" spans="1:21" s="56" customFormat="1" ht="15.6" customHeight="1" x14ac:dyDescent="0.25">
      <c r="A296" s="150" t="s">
        <v>18</v>
      </c>
      <c r="B296" s="160" t="s">
        <v>39</v>
      </c>
      <c r="C296" s="160"/>
      <c r="D296" s="160"/>
      <c r="E296" s="160"/>
      <c r="F296" s="50" t="s">
        <v>12</v>
      </c>
      <c r="G296" s="161">
        <v>0</v>
      </c>
      <c r="H296" s="161"/>
      <c r="I296" s="105" t="s">
        <v>91</v>
      </c>
      <c r="J296" s="57"/>
      <c r="K296" s="57"/>
      <c r="L296" s="91">
        <f>G296/$C$293</f>
        <v>0</v>
      </c>
      <c r="M296" s="111"/>
      <c r="N296" s="154" t="s">
        <v>166</v>
      </c>
      <c r="O296" s="155"/>
      <c r="P296" s="155"/>
      <c r="Q296" s="155"/>
      <c r="R296" s="155"/>
      <c r="S296" s="155"/>
      <c r="T296" s="155"/>
      <c r="U296" s="156"/>
    </row>
    <row r="297" spans="1:21" s="48" customFormat="1" ht="15.75" customHeight="1" x14ac:dyDescent="0.25">
      <c r="A297" s="151"/>
      <c r="B297" s="145">
        <v>45658</v>
      </c>
      <c r="C297" s="146"/>
      <c r="D297" s="146"/>
      <c r="E297" s="147"/>
      <c r="F297" s="50" t="s">
        <v>12</v>
      </c>
      <c r="G297" s="148">
        <v>0</v>
      </c>
      <c r="H297" s="149"/>
      <c r="I297" s="105" t="s">
        <v>16</v>
      </c>
      <c r="J297" s="99"/>
      <c r="K297" s="99"/>
      <c r="L297" s="91">
        <f t="shared" ref="L297:L311" si="49">G297/$C$293</f>
        <v>0</v>
      </c>
      <c r="M297" s="112"/>
      <c r="N297" s="157" t="s">
        <v>158</v>
      </c>
      <c r="O297" s="158"/>
      <c r="P297" s="158"/>
      <c r="Q297" s="158"/>
      <c r="R297" s="158"/>
      <c r="S297" s="158"/>
      <c r="T297" s="158"/>
      <c r="U297" s="159"/>
    </row>
    <row r="298" spans="1:21" s="48" customFormat="1" ht="15.75" x14ac:dyDescent="0.25">
      <c r="A298" s="151"/>
      <c r="B298" s="145">
        <v>45689</v>
      </c>
      <c r="C298" s="146"/>
      <c r="D298" s="146"/>
      <c r="E298" s="147"/>
      <c r="F298" s="50" t="s">
        <v>12</v>
      </c>
      <c r="G298" s="148">
        <v>0</v>
      </c>
      <c r="H298" s="149"/>
      <c r="I298" s="105" t="s">
        <v>16</v>
      </c>
      <c r="J298" s="99"/>
      <c r="K298" s="99"/>
      <c r="L298" s="91">
        <f t="shared" si="49"/>
        <v>0</v>
      </c>
      <c r="M298" s="112"/>
      <c r="N298" s="135"/>
      <c r="O298" s="136"/>
      <c r="P298" s="136"/>
      <c r="Q298" s="136"/>
      <c r="R298" s="136"/>
      <c r="S298" s="136"/>
      <c r="T298" s="136"/>
      <c r="U298" s="137"/>
    </row>
    <row r="299" spans="1:21" s="48" customFormat="1" ht="15.75" x14ac:dyDescent="0.25">
      <c r="A299" s="151"/>
      <c r="B299" s="145">
        <v>45717</v>
      </c>
      <c r="C299" s="146"/>
      <c r="D299" s="146"/>
      <c r="E299" s="147"/>
      <c r="F299" s="50" t="s">
        <v>12</v>
      </c>
      <c r="G299" s="148">
        <v>0</v>
      </c>
      <c r="H299" s="149"/>
      <c r="I299" s="105" t="s">
        <v>16</v>
      </c>
      <c r="J299" s="99"/>
      <c r="K299" s="99"/>
      <c r="L299" s="91">
        <f t="shared" si="49"/>
        <v>0</v>
      </c>
      <c r="M299" s="112"/>
      <c r="N299" s="135"/>
      <c r="O299" s="136"/>
      <c r="P299" s="136"/>
      <c r="Q299" s="136"/>
      <c r="R299" s="136"/>
      <c r="S299" s="136"/>
      <c r="T299" s="136"/>
      <c r="U299" s="137"/>
    </row>
    <row r="300" spans="1:21" s="48" customFormat="1" ht="15.75" x14ac:dyDescent="0.25">
      <c r="A300" s="151"/>
      <c r="B300" s="145">
        <v>45748</v>
      </c>
      <c r="C300" s="146"/>
      <c r="D300" s="146"/>
      <c r="E300" s="147"/>
      <c r="F300" s="50" t="s">
        <v>12</v>
      </c>
      <c r="G300" s="148">
        <v>0</v>
      </c>
      <c r="H300" s="149"/>
      <c r="I300" s="105" t="s">
        <v>16</v>
      </c>
      <c r="J300" s="99"/>
      <c r="K300" s="99"/>
      <c r="L300" s="91">
        <f t="shared" si="49"/>
        <v>0</v>
      </c>
      <c r="M300" s="112"/>
      <c r="N300" s="135"/>
      <c r="O300" s="136"/>
      <c r="P300" s="136"/>
      <c r="Q300" s="136"/>
      <c r="R300" s="136"/>
      <c r="S300" s="136"/>
      <c r="T300" s="136"/>
      <c r="U300" s="137"/>
    </row>
    <row r="301" spans="1:21" s="48" customFormat="1" ht="15.75" x14ac:dyDescent="0.25">
      <c r="A301" s="151"/>
      <c r="B301" s="145">
        <v>45778</v>
      </c>
      <c r="C301" s="146"/>
      <c r="D301" s="146"/>
      <c r="E301" s="147"/>
      <c r="F301" s="50" t="s">
        <v>12</v>
      </c>
      <c r="G301" s="148">
        <v>0</v>
      </c>
      <c r="H301" s="149"/>
      <c r="I301" s="105" t="s">
        <v>16</v>
      </c>
      <c r="J301" s="99"/>
      <c r="K301" s="99"/>
      <c r="L301" s="91">
        <f t="shared" si="49"/>
        <v>0</v>
      </c>
      <c r="M301" s="112"/>
      <c r="N301" s="135"/>
      <c r="O301" s="136"/>
      <c r="P301" s="136"/>
      <c r="Q301" s="136"/>
      <c r="R301" s="136"/>
      <c r="S301" s="136"/>
      <c r="T301" s="136"/>
      <c r="U301" s="137"/>
    </row>
    <row r="302" spans="1:21" s="48" customFormat="1" ht="15.75" x14ac:dyDescent="0.25">
      <c r="A302" s="151"/>
      <c r="B302" s="145">
        <v>45809</v>
      </c>
      <c r="C302" s="146"/>
      <c r="D302" s="146"/>
      <c r="E302" s="147"/>
      <c r="F302" s="50" t="s">
        <v>12</v>
      </c>
      <c r="G302" s="148">
        <v>0</v>
      </c>
      <c r="H302" s="149"/>
      <c r="I302" s="105" t="s">
        <v>16</v>
      </c>
      <c r="J302" s="99"/>
      <c r="K302" s="99"/>
      <c r="L302" s="91">
        <f t="shared" si="49"/>
        <v>0</v>
      </c>
      <c r="M302" s="112"/>
      <c r="N302" s="135"/>
      <c r="O302" s="136"/>
      <c r="P302" s="136"/>
      <c r="Q302" s="136"/>
      <c r="R302" s="136"/>
      <c r="S302" s="136"/>
      <c r="T302" s="136"/>
      <c r="U302" s="137"/>
    </row>
    <row r="303" spans="1:21" s="48" customFormat="1" ht="15.75" x14ac:dyDescent="0.25">
      <c r="A303" s="151"/>
      <c r="B303" s="145">
        <v>45839</v>
      </c>
      <c r="C303" s="146"/>
      <c r="D303" s="146"/>
      <c r="E303" s="147"/>
      <c r="F303" s="50" t="s">
        <v>12</v>
      </c>
      <c r="G303" s="148">
        <v>0</v>
      </c>
      <c r="H303" s="149"/>
      <c r="I303" s="105" t="s">
        <v>16</v>
      </c>
      <c r="J303" s="99"/>
      <c r="K303" s="99"/>
      <c r="L303" s="91">
        <f t="shared" si="49"/>
        <v>0</v>
      </c>
      <c r="M303" s="112"/>
      <c r="N303" s="135"/>
      <c r="O303" s="136"/>
      <c r="P303" s="136"/>
      <c r="Q303" s="136"/>
      <c r="R303" s="136"/>
      <c r="S303" s="136"/>
      <c r="T303" s="136"/>
      <c r="U303" s="137"/>
    </row>
    <row r="304" spans="1:21" s="48" customFormat="1" ht="15.75" x14ac:dyDescent="0.25">
      <c r="A304" s="151"/>
      <c r="B304" s="145">
        <v>45870</v>
      </c>
      <c r="C304" s="146"/>
      <c r="D304" s="146"/>
      <c r="E304" s="147"/>
      <c r="F304" s="50" t="s">
        <v>12</v>
      </c>
      <c r="G304" s="148">
        <v>0</v>
      </c>
      <c r="H304" s="149"/>
      <c r="I304" s="105" t="s">
        <v>16</v>
      </c>
      <c r="J304" s="99"/>
      <c r="K304" s="99"/>
      <c r="L304" s="91">
        <f t="shared" si="49"/>
        <v>0</v>
      </c>
      <c r="M304" s="112"/>
      <c r="N304" s="135"/>
      <c r="O304" s="136"/>
      <c r="P304" s="136"/>
      <c r="Q304" s="136"/>
      <c r="R304" s="136"/>
      <c r="S304" s="136"/>
      <c r="T304" s="136"/>
      <c r="U304" s="137"/>
    </row>
    <row r="305" spans="1:21" s="48" customFormat="1" ht="15.75" x14ac:dyDescent="0.25">
      <c r="A305" s="151"/>
      <c r="B305" s="145">
        <v>45901</v>
      </c>
      <c r="C305" s="146"/>
      <c r="D305" s="146"/>
      <c r="E305" s="147"/>
      <c r="F305" s="50" t="s">
        <v>12</v>
      </c>
      <c r="G305" s="148">
        <v>0</v>
      </c>
      <c r="H305" s="149"/>
      <c r="I305" s="105" t="s">
        <v>16</v>
      </c>
      <c r="J305" s="99"/>
      <c r="K305" s="99"/>
      <c r="L305" s="91">
        <f t="shared" si="49"/>
        <v>0</v>
      </c>
      <c r="M305" s="112"/>
      <c r="N305" s="135"/>
      <c r="O305" s="136"/>
      <c r="P305" s="136"/>
      <c r="Q305" s="136"/>
      <c r="R305" s="136"/>
      <c r="S305" s="136"/>
      <c r="T305" s="136"/>
      <c r="U305" s="137"/>
    </row>
    <row r="306" spans="1:21" s="48" customFormat="1" ht="15.75" x14ac:dyDescent="0.25">
      <c r="A306" s="151"/>
      <c r="B306" s="145">
        <v>45931</v>
      </c>
      <c r="C306" s="146"/>
      <c r="D306" s="146"/>
      <c r="E306" s="147"/>
      <c r="F306" s="50" t="s">
        <v>12</v>
      </c>
      <c r="G306" s="148">
        <v>0</v>
      </c>
      <c r="H306" s="149"/>
      <c r="I306" s="105" t="s">
        <v>16</v>
      </c>
      <c r="J306" s="99"/>
      <c r="K306" s="99"/>
      <c r="L306" s="91">
        <f t="shared" si="49"/>
        <v>0</v>
      </c>
      <c r="M306" s="112"/>
      <c r="N306" s="135"/>
      <c r="O306" s="136"/>
      <c r="P306" s="136"/>
      <c r="Q306" s="136"/>
      <c r="R306" s="136"/>
      <c r="S306" s="136"/>
      <c r="T306" s="136"/>
      <c r="U306" s="137"/>
    </row>
    <row r="307" spans="1:21" s="48" customFormat="1" ht="15.75" x14ac:dyDescent="0.25">
      <c r="A307" s="151"/>
      <c r="B307" s="145">
        <v>45962</v>
      </c>
      <c r="C307" s="146"/>
      <c r="D307" s="146"/>
      <c r="E307" s="147"/>
      <c r="F307" s="50" t="s">
        <v>12</v>
      </c>
      <c r="G307" s="148">
        <v>0</v>
      </c>
      <c r="H307" s="149"/>
      <c r="I307" s="105" t="s">
        <v>16</v>
      </c>
      <c r="J307" s="99"/>
      <c r="K307" s="99"/>
      <c r="L307" s="91">
        <f t="shared" si="49"/>
        <v>0</v>
      </c>
      <c r="M307" s="112"/>
      <c r="N307" s="135"/>
      <c r="O307" s="136"/>
      <c r="P307" s="136"/>
      <c r="Q307" s="136"/>
      <c r="R307" s="136"/>
      <c r="S307" s="136"/>
      <c r="T307" s="136"/>
      <c r="U307" s="137"/>
    </row>
    <row r="308" spans="1:21" s="48" customFormat="1" ht="15.75" customHeight="1" x14ac:dyDescent="0.25">
      <c r="A308" s="151"/>
      <c r="B308" s="145">
        <v>45992</v>
      </c>
      <c r="C308" s="146"/>
      <c r="D308" s="146"/>
      <c r="E308" s="147"/>
      <c r="F308" s="50" t="s">
        <v>12</v>
      </c>
      <c r="G308" s="148">
        <v>391397.98</v>
      </c>
      <c r="H308" s="153"/>
      <c r="I308" s="105" t="s">
        <v>16</v>
      </c>
      <c r="J308" s="99"/>
      <c r="K308" s="99"/>
      <c r="L308" s="91">
        <f t="shared" si="49"/>
        <v>0.18975286205660757</v>
      </c>
      <c r="M308" s="112"/>
      <c r="N308" s="135"/>
      <c r="O308" s="136"/>
      <c r="P308" s="136"/>
      <c r="Q308" s="136"/>
      <c r="R308" s="136"/>
      <c r="S308" s="136"/>
      <c r="T308" s="136"/>
      <c r="U308" s="137"/>
    </row>
    <row r="309" spans="1:21" s="48" customFormat="1" ht="15.75" customHeight="1" x14ac:dyDescent="0.25">
      <c r="A309" s="151"/>
      <c r="B309" s="145">
        <v>46023</v>
      </c>
      <c r="C309" s="146"/>
      <c r="D309" s="146"/>
      <c r="E309" s="147"/>
      <c r="F309" s="50" t="s">
        <v>12</v>
      </c>
      <c r="G309" s="148">
        <v>0</v>
      </c>
      <c r="H309" s="153"/>
      <c r="I309" s="105" t="s">
        <v>16</v>
      </c>
      <c r="J309" s="99"/>
      <c r="K309" s="99"/>
      <c r="L309" s="91">
        <f t="shared" si="49"/>
        <v>0</v>
      </c>
      <c r="M309" s="112"/>
      <c r="N309" s="135"/>
      <c r="O309" s="136"/>
      <c r="P309" s="136"/>
      <c r="Q309" s="136"/>
      <c r="R309" s="136"/>
      <c r="S309" s="136"/>
      <c r="T309" s="136"/>
      <c r="U309" s="137"/>
    </row>
    <row r="310" spans="1:21" s="48" customFormat="1" ht="15.75" customHeight="1" x14ac:dyDescent="0.25">
      <c r="A310" s="151"/>
      <c r="B310" s="145">
        <v>46054</v>
      </c>
      <c r="C310" s="146"/>
      <c r="D310" s="146"/>
      <c r="E310" s="147"/>
      <c r="F310" s="50" t="s">
        <v>12</v>
      </c>
      <c r="G310" s="148">
        <v>0</v>
      </c>
      <c r="H310" s="153"/>
      <c r="I310" s="105" t="s">
        <v>16</v>
      </c>
      <c r="J310" s="99"/>
      <c r="K310" s="99"/>
      <c r="L310" s="91">
        <f t="shared" si="49"/>
        <v>0</v>
      </c>
      <c r="M310" s="112"/>
      <c r="N310" s="135"/>
      <c r="O310" s="136"/>
      <c r="P310" s="136"/>
      <c r="Q310" s="136"/>
      <c r="R310" s="136"/>
      <c r="S310" s="136"/>
      <c r="T310" s="136"/>
      <c r="U310" s="137"/>
    </row>
    <row r="311" spans="1:21" s="48" customFormat="1" ht="15.75" customHeight="1" x14ac:dyDescent="0.25">
      <c r="A311" s="151"/>
      <c r="B311" s="145">
        <v>46082</v>
      </c>
      <c r="C311" s="146"/>
      <c r="D311" s="146"/>
      <c r="E311" s="147"/>
      <c r="F311" s="50" t="s">
        <v>12</v>
      </c>
      <c r="G311" s="148">
        <v>56520.69</v>
      </c>
      <c r="H311" s="153"/>
      <c r="I311" s="105" t="s">
        <v>16</v>
      </c>
      <c r="J311" s="99"/>
      <c r="K311" s="99"/>
      <c r="L311" s="91">
        <f t="shared" si="49"/>
        <v>2.7401681257819166E-2</v>
      </c>
      <c r="M311" s="112"/>
      <c r="N311" s="135"/>
      <c r="O311" s="136"/>
      <c r="P311" s="136"/>
      <c r="Q311" s="136"/>
      <c r="R311" s="136"/>
      <c r="S311" s="136"/>
      <c r="T311" s="136"/>
      <c r="U311" s="137"/>
    </row>
    <row r="312" spans="1:21" s="48" customFormat="1" ht="15.75" customHeight="1" x14ac:dyDescent="0.25">
      <c r="A312" s="151"/>
      <c r="B312" s="145">
        <v>46113</v>
      </c>
      <c r="C312" s="146"/>
      <c r="D312" s="146"/>
      <c r="E312" s="147"/>
      <c r="F312" s="50" t="s">
        <v>12</v>
      </c>
      <c r="G312" s="148">
        <v>0</v>
      </c>
      <c r="H312" s="153"/>
      <c r="I312" s="105" t="s">
        <v>16</v>
      </c>
      <c r="J312" s="99"/>
      <c r="K312" s="99"/>
      <c r="L312" s="91">
        <f t="shared" ref="L312" si="50">G312/$C$293</f>
        <v>0</v>
      </c>
      <c r="M312" s="112"/>
      <c r="N312" s="135"/>
      <c r="O312" s="136"/>
      <c r="P312" s="136"/>
      <c r="Q312" s="136"/>
      <c r="R312" s="136"/>
      <c r="S312" s="136"/>
      <c r="T312" s="136"/>
      <c r="U312" s="137"/>
    </row>
    <row r="313" spans="1:21" s="48" customFormat="1" ht="15.75" customHeight="1" x14ac:dyDescent="0.25">
      <c r="A313" s="152"/>
      <c r="B313" s="145">
        <v>46143</v>
      </c>
      <c r="C313" s="146"/>
      <c r="D313" s="146"/>
      <c r="E313" s="147"/>
      <c r="F313" s="50" t="s">
        <v>12</v>
      </c>
      <c r="G313" s="148">
        <v>1614753.67</v>
      </c>
      <c r="H313" s="153"/>
      <c r="I313" s="105" t="s">
        <v>16</v>
      </c>
      <c r="J313" s="99"/>
      <c r="K313" s="99"/>
      <c r="L313" s="91">
        <f>G313/$C$293</f>
        <v>0.78284545668557315</v>
      </c>
      <c r="M313" s="113"/>
      <c r="N313" s="138"/>
      <c r="O313" s="139"/>
      <c r="P313" s="139"/>
      <c r="Q313" s="139"/>
      <c r="R313" s="139"/>
      <c r="S313" s="139"/>
      <c r="T313" s="139"/>
      <c r="U313" s="140"/>
    </row>
    <row r="314" spans="1:21" s="56" customFormat="1" ht="15.75" x14ac:dyDescent="0.25">
      <c r="A314" s="141" t="s">
        <v>165</v>
      </c>
      <c r="B314" s="142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3"/>
      <c r="O314" s="143"/>
      <c r="P314" s="143"/>
      <c r="Q314" s="143"/>
      <c r="R314" s="143"/>
      <c r="S314" s="143"/>
      <c r="T314" s="143"/>
      <c r="U314" s="144"/>
    </row>
    <row r="315" spans="1:21" s="56" customFormat="1" ht="15.75" x14ac:dyDescent="0.25">
      <c r="A315" s="49" t="s">
        <v>139</v>
      </c>
      <c r="B315" s="170" t="s">
        <v>0</v>
      </c>
      <c r="C315" s="170"/>
      <c r="D315" s="170"/>
      <c r="E315" s="170"/>
      <c r="F315" s="170"/>
      <c r="G315" s="170"/>
      <c r="H315" s="170"/>
      <c r="I315" s="170"/>
      <c r="J315" s="54"/>
      <c r="K315" s="54"/>
      <c r="L315" s="165" t="s">
        <v>1</v>
      </c>
      <c r="M315" s="165"/>
      <c r="N315" s="165"/>
      <c r="O315" s="165"/>
      <c r="P315" s="165"/>
      <c r="Q315" s="165"/>
      <c r="R315" s="165"/>
      <c r="S315" s="165"/>
      <c r="T315" s="165"/>
      <c r="U315" s="96" t="s">
        <v>2</v>
      </c>
    </row>
    <row r="316" spans="1:21" s="56" customFormat="1" ht="31.5" x14ac:dyDescent="0.25">
      <c r="A316" s="199" t="s">
        <v>140</v>
      </c>
      <c r="B316" s="199"/>
      <c r="C316" s="199"/>
      <c r="D316" s="199"/>
      <c r="E316" s="199"/>
      <c r="F316" s="199"/>
      <c r="G316" s="199"/>
      <c r="H316" s="199"/>
      <c r="I316" s="199"/>
      <c r="J316" s="199"/>
      <c r="K316" s="199"/>
      <c r="L316" s="195" t="s">
        <v>141</v>
      </c>
      <c r="M316" s="195"/>
      <c r="N316" s="195"/>
      <c r="O316" s="195"/>
      <c r="P316" s="195"/>
      <c r="Q316" s="195"/>
      <c r="R316" s="195"/>
      <c r="S316" s="195"/>
      <c r="T316" s="195"/>
      <c r="U316" s="95" t="s">
        <v>49</v>
      </c>
    </row>
    <row r="317" spans="1:21" s="56" customFormat="1" ht="15.75" x14ac:dyDescent="0.25">
      <c r="A317" s="165" t="s">
        <v>3</v>
      </c>
      <c r="B317" s="165"/>
      <c r="C317" s="165"/>
      <c r="D317" s="165"/>
      <c r="E317" s="165" t="s">
        <v>4</v>
      </c>
      <c r="F317" s="165"/>
      <c r="G317" s="165"/>
      <c r="H317" s="165"/>
      <c r="I317" s="165" t="s">
        <v>5</v>
      </c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  <c r="T317" s="165"/>
      <c r="U317" s="165"/>
    </row>
    <row r="318" spans="1:21" s="56" customFormat="1" x14ac:dyDescent="0.25">
      <c r="A318" s="199" t="s">
        <v>15</v>
      </c>
      <c r="B318" s="199"/>
      <c r="C318" s="199"/>
      <c r="D318" s="199"/>
      <c r="E318" s="199" t="s">
        <v>142</v>
      </c>
      <c r="F318" s="199"/>
      <c r="G318" s="199"/>
      <c r="H318" s="199"/>
      <c r="I318" s="195" t="s">
        <v>99</v>
      </c>
      <c r="J318" s="195"/>
      <c r="K318" s="195"/>
      <c r="L318" s="195"/>
      <c r="M318" s="195"/>
      <c r="N318" s="195"/>
      <c r="O318" s="195"/>
      <c r="P318" s="195"/>
      <c r="Q318" s="195"/>
      <c r="R318" s="195"/>
      <c r="S318" s="195"/>
      <c r="T318" s="195"/>
      <c r="U318" s="195"/>
    </row>
    <row r="319" spans="1:21" s="56" customFormat="1" x14ac:dyDescent="0.25">
      <c r="A319" s="199"/>
      <c r="B319" s="199"/>
      <c r="C319" s="199"/>
      <c r="D319" s="199"/>
      <c r="E319" s="199"/>
      <c r="F319" s="199"/>
      <c r="G319" s="199"/>
      <c r="H319" s="199"/>
      <c r="I319" s="195"/>
      <c r="J319" s="195"/>
      <c r="K319" s="195"/>
      <c r="L319" s="195"/>
      <c r="M319" s="195"/>
      <c r="N319" s="195"/>
      <c r="O319" s="195"/>
      <c r="P319" s="195"/>
      <c r="Q319" s="195"/>
      <c r="R319" s="195"/>
      <c r="S319" s="195"/>
      <c r="T319" s="195"/>
      <c r="U319" s="195"/>
    </row>
    <row r="320" spans="1:21" s="56" customFormat="1" ht="15.75" x14ac:dyDescent="0.25">
      <c r="A320" s="96" t="s">
        <v>6</v>
      </c>
      <c r="B320" s="165" t="s">
        <v>7</v>
      </c>
      <c r="C320" s="165"/>
      <c r="D320" s="165"/>
      <c r="E320" s="165"/>
      <c r="F320" s="165"/>
      <c r="G320" s="165" t="s">
        <v>8</v>
      </c>
      <c r="H320" s="165"/>
      <c r="I320" s="165" t="s">
        <v>19</v>
      </c>
      <c r="J320" s="165"/>
      <c r="K320" s="165"/>
      <c r="L320" s="165"/>
      <c r="M320" s="165" t="s">
        <v>9</v>
      </c>
      <c r="N320" s="165"/>
      <c r="O320" s="165"/>
      <c r="P320" s="165"/>
      <c r="Q320" s="165"/>
      <c r="R320" s="165" t="s">
        <v>10</v>
      </c>
      <c r="S320" s="165"/>
      <c r="T320" s="165"/>
      <c r="U320" s="165"/>
    </row>
    <row r="321" spans="1:21" s="56" customFormat="1" ht="15.75" customHeight="1" x14ac:dyDescent="0.25">
      <c r="A321" s="195" t="s">
        <v>47</v>
      </c>
      <c r="B321" s="195"/>
      <c r="C321" s="250">
        <v>2934830.91</v>
      </c>
      <c r="D321" s="251"/>
      <c r="E321" s="251"/>
      <c r="F321" s="252"/>
      <c r="G321" s="19" t="s">
        <v>12</v>
      </c>
      <c r="H321" s="97">
        <f>SUM(G324:H333)</f>
        <v>1005113.03</v>
      </c>
      <c r="I321" s="162">
        <f>H321/C321</f>
        <v>0.34247732180250207</v>
      </c>
      <c r="J321" s="162"/>
      <c r="K321" s="162"/>
      <c r="L321" s="162"/>
      <c r="M321" s="163">
        <v>45929</v>
      </c>
      <c r="N321" s="163"/>
      <c r="O321" s="163"/>
      <c r="P321" s="163"/>
      <c r="Q321" s="163"/>
      <c r="R321" s="163" t="s">
        <v>145</v>
      </c>
      <c r="S321" s="163"/>
      <c r="T321" s="163"/>
      <c r="U321" s="163"/>
    </row>
    <row r="322" spans="1:21" s="56" customFormat="1" ht="15.75" x14ac:dyDescent="0.25">
      <c r="A322" s="195"/>
      <c r="B322" s="195"/>
      <c r="C322" s="253"/>
      <c r="D322" s="266"/>
      <c r="E322" s="266"/>
      <c r="F322" s="255"/>
      <c r="G322" s="259" t="s">
        <v>21</v>
      </c>
      <c r="H322" s="259"/>
      <c r="I322" s="165" t="s">
        <v>20</v>
      </c>
      <c r="J322" s="165"/>
      <c r="K322" s="165"/>
      <c r="L322" s="165"/>
      <c r="M322" s="165" t="s">
        <v>13</v>
      </c>
      <c r="N322" s="165"/>
      <c r="O322" s="165"/>
      <c r="P322" s="165"/>
      <c r="Q322" s="165"/>
      <c r="R322" s="163"/>
      <c r="S322" s="163"/>
      <c r="T322" s="163"/>
      <c r="U322" s="163"/>
    </row>
    <row r="323" spans="1:21" s="56" customFormat="1" ht="15.75" x14ac:dyDescent="0.25">
      <c r="A323" s="195"/>
      <c r="B323" s="195"/>
      <c r="C323" s="256"/>
      <c r="D323" s="257"/>
      <c r="E323" s="257"/>
      <c r="F323" s="258"/>
      <c r="G323" s="19" t="s">
        <v>12</v>
      </c>
      <c r="H323" s="16">
        <v>1635118.68</v>
      </c>
      <c r="I323" s="166">
        <f>H323/C321</f>
        <v>0.55714238064911203</v>
      </c>
      <c r="J323" s="166"/>
      <c r="K323" s="166"/>
      <c r="L323" s="166"/>
      <c r="M323" s="167" t="s">
        <v>144</v>
      </c>
      <c r="N323" s="168"/>
      <c r="O323" s="168"/>
      <c r="P323" s="168"/>
      <c r="Q323" s="168"/>
      <c r="R323" s="164"/>
      <c r="S323" s="164"/>
      <c r="T323" s="164"/>
      <c r="U323" s="164"/>
    </row>
    <row r="324" spans="1:21" s="56" customFormat="1" ht="15.6" customHeight="1" x14ac:dyDescent="0.25">
      <c r="A324" s="150" t="s">
        <v>18</v>
      </c>
      <c r="B324" s="160">
        <v>45839</v>
      </c>
      <c r="C324" s="160"/>
      <c r="D324" s="160"/>
      <c r="E324" s="160"/>
      <c r="F324" s="4" t="s">
        <v>12</v>
      </c>
      <c r="G324" s="161">
        <v>0</v>
      </c>
      <c r="H324" s="161"/>
      <c r="I324" s="98" t="s">
        <v>91</v>
      </c>
      <c r="J324" s="32"/>
      <c r="K324" s="32"/>
      <c r="L324" s="92">
        <f>G324/$C$321</f>
        <v>0</v>
      </c>
      <c r="M324" s="196"/>
      <c r="N324" s="177" t="s">
        <v>68</v>
      </c>
      <c r="O324" s="178"/>
      <c r="P324" s="178"/>
      <c r="Q324" s="178"/>
      <c r="R324" s="178"/>
      <c r="S324" s="178"/>
      <c r="T324" s="178"/>
      <c r="U324" s="179"/>
    </row>
    <row r="325" spans="1:21" s="56" customFormat="1" ht="15.75" x14ac:dyDescent="0.25">
      <c r="A325" s="151"/>
      <c r="B325" s="160">
        <v>45870</v>
      </c>
      <c r="C325" s="160"/>
      <c r="D325" s="160"/>
      <c r="E325" s="160"/>
      <c r="F325" s="4" t="s">
        <v>12</v>
      </c>
      <c r="G325" s="161">
        <v>0</v>
      </c>
      <c r="H325" s="161"/>
      <c r="I325" s="98" t="s">
        <v>16</v>
      </c>
      <c r="J325" s="94"/>
      <c r="K325" s="94"/>
      <c r="L325" s="92">
        <f t="shared" ref="L325:L333" si="51">G325/$C$321</f>
        <v>0</v>
      </c>
      <c r="M325" s="197"/>
      <c r="N325" s="241" t="s">
        <v>143</v>
      </c>
      <c r="O325" s="242"/>
      <c r="P325" s="242"/>
      <c r="Q325" s="242"/>
      <c r="R325" s="242"/>
      <c r="S325" s="242"/>
      <c r="T325" s="242"/>
      <c r="U325" s="243"/>
    </row>
    <row r="326" spans="1:21" s="56" customFormat="1" ht="15.75" x14ac:dyDescent="0.25">
      <c r="A326" s="151"/>
      <c r="B326" s="160">
        <v>45901</v>
      </c>
      <c r="C326" s="160"/>
      <c r="D326" s="160"/>
      <c r="E326" s="160"/>
      <c r="F326" s="4" t="s">
        <v>12</v>
      </c>
      <c r="G326" s="148">
        <v>0</v>
      </c>
      <c r="H326" s="149"/>
      <c r="I326" s="98" t="s">
        <v>16</v>
      </c>
      <c r="J326" s="94"/>
      <c r="K326" s="94"/>
      <c r="L326" s="92">
        <f t="shared" si="51"/>
        <v>0</v>
      </c>
      <c r="M326" s="197"/>
      <c r="N326" s="121"/>
      <c r="O326" s="122"/>
      <c r="P326" s="122"/>
      <c r="Q326" s="122"/>
      <c r="R326" s="122"/>
      <c r="S326" s="122"/>
      <c r="T326" s="122"/>
      <c r="U326" s="123"/>
    </row>
    <row r="327" spans="1:21" s="56" customFormat="1" ht="15.75" x14ac:dyDescent="0.25">
      <c r="A327" s="151"/>
      <c r="B327" s="160">
        <v>45931</v>
      </c>
      <c r="C327" s="160"/>
      <c r="D327" s="160"/>
      <c r="E327" s="160"/>
      <c r="F327" s="4" t="s">
        <v>12</v>
      </c>
      <c r="G327" s="148">
        <v>0</v>
      </c>
      <c r="H327" s="149"/>
      <c r="I327" s="98" t="s">
        <v>16</v>
      </c>
      <c r="J327" s="94"/>
      <c r="K327" s="94"/>
      <c r="L327" s="92">
        <f t="shared" si="51"/>
        <v>0</v>
      </c>
      <c r="M327" s="197"/>
      <c r="N327" s="121"/>
      <c r="O327" s="122"/>
      <c r="P327" s="122"/>
      <c r="Q327" s="122"/>
      <c r="R327" s="122"/>
      <c r="S327" s="122"/>
      <c r="T327" s="122"/>
      <c r="U327" s="123"/>
    </row>
    <row r="328" spans="1:21" s="56" customFormat="1" ht="15.75" x14ac:dyDescent="0.25">
      <c r="A328" s="151"/>
      <c r="B328" s="160">
        <v>45962</v>
      </c>
      <c r="C328" s="160"/>
      <c r="D328" s="160"/>
      <c r="E328" s="160"/>
      <c r="F328" s="4" t="s">
        <v>12</v>
      </c>
      <c r="G328" s="148">
        <v>0</v>
      </c>
      <c r="H328" s="149"/>
      <c r="I328" s="98" t="s">
        <v>16</v>
      </c>
      <c r="J328" s="94"/>
      <c r="K328" s="94"/>
      <c r="L328" s="92">
        <f t="shared" si="51"/>
        <v>0</v>
      </c>
      <c r="M328" s="197"/>
      <c r="N328" s="121"/>
      <c r="O328" s="122"/>
      <c r="P328" s="122"/>
      <c r="Q328" s="122"/>
      <c r="R328" s="122"/>
      <c r="S328" s="122"/>
      <c r="T328" s="122"/>
      <c r="U328" s="123"/>
    </row>
    <row r="329" spans="1:21" s="56" customFormat="1" ht="15.75" x14ac:dyDescent="0.25">
      <c r="A329" s="151"/>
      <c r="B329" s="160">
        <v>45992</v>
      </c>
      <c r="C329" s="160"/>
      <c r="D329" s="160"/>
      <c r="E329" s="160"/>
      <c r="F329" s="4" t="s">
        <v>12</v>
      </c>
      <c r="G329" s="148">
        <v>254797.36</v>
      </c>
      <c r="H329" s="149"/>
      <c r="I329" s="98" t="s">
        <v>16</v>
      </c>
      <c r="J329" s="94"/>
      <c r="K329" s="94"/>
      <c r="L329" s="92">
        <f t="shared" si="51"/>
        <v>8.681841230846242E-2</v>
      </c>
      <c r="M329" s="197"/>
      <c r="N329" s="121"/>
      <c r="O329" s="122"/>
      <c r="P329" s="122"/>
      <c r="Q329" s="122"/>
      <c r="R329" s="122"/>
      <c r="S329" s="122"/>
      <c r="T329" s="122"/>
      <c r="U329" s="123"/>
    </row>
    <row r="330" spans="1:21" s="56" customFormat="1" ht="15.75" x14ac:dyDescent="0.25">
      <c r="A330" s="151"/>
      <c r="B330" s="160">
        <v>46023</v>
      </c>
      <c r="C330" s="160"/>
      <c r="D330" s="160"/>
      <c r="E330" s="160"/>
      <c r="F330" s="4" t="s">
        <v>12</v>
      </c>
      <c r="G330" s="148">
        <v>0</v>
      </c>
      <c r="H330" s="149"/>
      <c r="I330" s="98" t="s">
        <v>16</v>
      </c>
      <c r="J330" s="94"/>
      <c r="K330" s="94"/>
      <c r="L330" s="92">
        <f t="shared" si="51"/>
        <v>0</v>
      </c>
      <c r="M330" s="197"/>
      <c r="N330" s="121"/>
      <c r="O330" s="122"/>
      <c r="P330" s="122"/>
      <c r="Q330" s="122"/>
      <c r="R330" s="122"/>
      <c r="S330" s="122"/>
      <c r="T330" s="122"/>
      <c r="U330" s="123"/>
    </row>
    <row r="331" spans="1:21" s="56" customFormat="1" ht="15.75" x14ac:dyDescent="0.25">
      <c r="A331" s="151"/>
      <c r="B331" s="160">
        <v>46054</v>
      </c>
      <c r="C331" s="160"/>
      <c r="D331" s="160"/>
      <c r="E331" s="160"/>
      <c r="F331" s="4" t="s">
        <v>12</v>
      </c>
      <c r="G331" s="148">
        <v>209598.04</v>
      </c>
      <c r="H331" s="149"/>
      <c r="I331" s="98" t="s">
        <v>16</v>
      </c>
      <c r="J331" s="94"/>
      <c r="K331" s="94"/>
      <c r="L331" s="92">
        <f t="shared" si="51"/>
        <v>7.1417416003704284E-2</v>
      </c>
      <c r="M331" s="197"/>
      <c r="N331" s="121"/>
      <c r="O331" s="122"/>
      <c r="P331" s="122"/>
      <c r="Q331" s="122"/>
      <c r="R331" s="122"/>
      <c r="S331" s="122"/>
      <c r="T331" s="122"/>
      <c r="U331" s="123"/>
    </row>
    <row r="332" spans="1:21" s="56" customFormat="1" ht="15.75" x14ac:dyDescent="0.25">
      <c r="A332" s="151"/>
      <c r="B332" s="160">
        <v>46082</v>
      </c>
      <c r="C332" s="160"/>
      <c r="D332" s="160"/>
      <c r="E332" s="160"/>
      <c r="F332" s="4" t="s">
        <v>12</v>
      </c>
      <c r="G332" s="148">
        <v>0</v>
      </c>
      <c r="H332" s="149"/>
      <c r="I332" s="98" t="s">
        <v>16</v>
      </c>
      <c r="J332" s="94"/>
      <c r="K332" s="94"/>
      <c r="L332" s="92">
        <f t="shared" si="51"/>
        <v>0</v>
      </c>
      <c r="M332" s="197"/>
      <c r="N332" s="121"/>
      <c r="O332" s="122"/>
      <c r="P332" s="122"/>
      <c r="Q332" s="122"/>
      <c r="R332" s="122"/>
      <c r="S332" s="122"/>
      <c r="T332" s="122"/>
      <c r="U332" s="123"/>
    </row>
    <row r="333" spans="1:21" s="56" customFormat="1" ht="15.75" x14ac:dyDescent="0.25">
      <c r="A333" s="151"/>
      <c r="B333" s="160">
        <v>46113</v>
      </c>
      <c r="C333" s="160"/>
      <c r="D333" s="160"/>
      <c r="E333" s="160"/>
      <c r="F333" s="4" t="s">
        <v>12</v>
      </c>
      <c r="G333" s="148">
        <v>540717.63</v>
      </c>
      <c r="H333" s="149"/>
      <c r="I333" s="98" t="s">
        <v>16</v>
      </c>
      <c r="J333" s="94"/>
      <c r="K333" s="94"/>
      <c r="L333" s="92">
        <f t="shared" si="51"/>
        <v>0.18424149349033536</v>
      </c>
      <c r="M333" s="197"/>
      <c r="N333" s="121"/>
      <c r="O333" s="122"/>
      <c r="P333" s="122"/>
      <c r="Q333" s="122"/>
      <c r="R333" s="122"/>
      <c r="S333" s="122"/>
      <c r="T333" s="122"/>
      <c r="U333" s="123"/>
    </row>
    <row r="334" spans="1:21" s="56" customFormat="1" ht="15.75" x14ac:dyDescent="0.25">
      <c r="A334" s="152"/>
      <c r="B334" s="160">
        <v>46143</v>
      </c>
      <c r="C334" s="160"/>
      <c r="D334" s="160"/>
      <c r="E334" s="160"/>
      <c r="F334" s="4" t="s">
        <v>12</v>
      </c>
      <c r="G334" s="148">
        <v>0</v>
      </c>
      <c r="H334" s="149"/>
      <c r="I334" s="128" t="s">
        <v>16</v>
      </c>
      <c r="J334" s="124"/>
      <c r="K334" s="124"/>
      <c r="L334" s="92">
        <f t="shared" ref="L334" si="52">G334/$C$321</f>
        <v>0</v>
      </c>
      <c r="M334" s="198"/>
      <c r="N334" s="62"/>
      <c r="O334" s="63"/>
      <c r="P334" s="63"/>
      <c r="Q334" s="63"/>
      <c r="R334" s="63"/>
      <c r="S334" s="63"/>
      <c r="T334" s="63"/>
      <c r="U334" s="64"/>
    </row>
    <row r="335" spans="1:21" s="56" customFormat="1" ht="15.75" x14ac:dyDescent="0.25">
      <c r="A335" s="245" t="s">
        <v>17</v>
      </c>
      <c r="B335" s="246"/>
      <c r="C335" s="246"/>
      <c r="D335" s="246"/>
      <c r="E335" s="246"/>
      <c r="F335" s="246"/>
      <c r="G335" s="246"/>
      <c r="H335" s="246"/>
      <c r="I335" s="246"/>
      <c r="J335" s="246"/>
      <c r="K335" s="246"/>
      <c r="L335" s="246"/>
      <c r="M335" s="246"/>
      <c r="N335" s="247"/>
      <c r="O335" s="247"/>
      <c r="P335" s="247"/>
      <c r="Q335" s="247"/>
      <c r="R335" s="247"/>
      <c r="S335" s="247"/>
      <c r="T335" s="247"/>
      <c r="U335" s="248"/>
    </row>
    <row r="336" spans="1:21" s="20" customFormat="1" ht="15.75" x14ac:dyDescent="0.25">
      <c r="A336" s="1" t="s">
        <v>106</v>
      </c>
      <c r="B336" s="170" t="s">
        <v>0</v>
      </c>
      <c r="C336" s="170"/>
      <c r="D336" s="170"/>
      <c r="E336" s="170"/>
      <c r="F336" s="170"/>
      <c r="G336" s="170"/>
      <c r="H336" s="170"/>
      <c r="I336" s="170"/>
      <c r="J336" s="11"/>
      <c r="K336" s="11"/>
      <c r="L336" s="165" t="s">
        <v>1</v>
      </c>
      <c r="M336" s="165"/>
      <c r="N336" s="165"/>
      <c r="O336" s="165"/>
      <c r="P336" s="165"/>
      <c r="Q336" s="165"/>
      <c r="R336" s="165"/>
      <c r="S336" s="165"/>
      <c r="T336" s="165"/>
      <c r="U336" s="10" t="s">
        <v>2</v>
      </c>
    </row>
    <row r="337" spans="1:21" s="20" customFormat="1" ht="31.5" x14ac:dyDescent="0.25">
      <c r="A337" s="182" t="s">
        <v>112</v>
      </c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49" t="s">
        <v>105</v>
      </c>
      <c r="M337" s="149"/>
      <c r="N337" s="149"/>
      <c r="O337" s="149"/>
      <c r="P337" s="149"/>
      <c r="Q337" s="149"/>
      <c r="R337" s="149"/>
      <c r="S337" s="149"/>
      <c r="T337" s="149"/>
      <c r="U337" s="18" t="s">
        <v>25</v>
      </c>
    </row>
    <row r="338" spans="1:21" s="20" customFormat="1" ht="15.75" x14ac:dyDescent="0.25">
      <c r="A338" s="165" t="s">
        <v>3</v>
      </c>
      <c r="B338" s="165"/>
      <c r="C338" s="165"/>
      <c r="D338" s="165"/>
      <c r="E338" s="165" t="s">
        <v>4</v>
      </c>
      <c r="F338" s="165"/>
      <c r="G338" s="165"/>
      <c r="H338" s="165"/>
      <c r="I338" s="165" t="s">
        <v>5</v>
      </c>
      <c r="J338" s="165"/>
      <c r="K338" s="165"/>
      <c r="L338" s="165"/>
      <c r="M338" s="165"/>
      <c r="N338" s="165"/>
      <c r="O338" s="165"/>
      <c r="P338" s="165"/>
      <c r="Q338" s="165"/>
      <c r="R338" s="165"/>
      <c r="S338" s="165"/>
      <c r="T338" s="165"/>
      <c r="U338" s="165"/>
    </row>
    <row r="339" spans="1:21" s="20" customFormat="1" x14ac:dyDescent="0.25">
      <c r="A339" s="169" t="s">
        <v>15</v>
      </c>
      <c r="B339" s="169"/>
      <c r="C339" s="169"/>
      <c r="D339" s="169"/>
      <c r="E339" s="169" t="s">
        <v>100</v>
      </c>
      <c r="F339" s="169"/>
      <c r="G339" s="169"/>
      <c r="H339" s="169"/>
      <c r="I339" s="149" t="s">
        <v>104</v>
      </c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</row>
    <row r="340" spans="1:21" s="20" customFormat="1" x14ac:dyDescent="0.25">
      <c r="A340" s="169"/>
      <c r="B340" s="169"/>
      <c r="C340" s="169"/>
      <c r="D340" s="169"/>
      <c r="E340" s="169"/>
      <c r="F340" s="169"/>
      <c r="G340" s="169"/>
      <c r="H340" s="16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</row>
    <row r="341" spans="1:21" s="20" customFormat="1" ht="15.75" x14ac:dyDescent="0.25">
      <c r="A341" s="10" t="s">
        <v>6</v>
      </c>
      <c r="B341" s="165" t="s">
        <v>7</v>
      </c>
      <c r="C341" s="165"/>
      <c r="D341" s="165"/>
      <c r="E341" s="165"/>
      <c r="F341" s="165"/>
      <c r="G341" s="165" t="s">
        <v>8</v>
      </c>
      <c r="H341" s="165"/>
      <c r="I341" s="165" t="s">
        <v>19</v>
      </c>
      <c r="J341" s="165"/>
      <c r="K341" s="165"/>
      <c r="L341" s="165"/>
      <c r="M341" s="165" t="s">
        <v>9</v>
      </c>
      <c r="N341" s="165"/>
      <c r="O341" s="165"/>
      <c r="P341" s="165"/>
      <c r="Q341" s="165"/>
      <c r="R341" s="165" t="s">
        <v>10</v>
      </c>
      <c r="S341" s="165"/>
      <c r="T341" s="165"/>
      <c r="U341" s="165"/>
    </row>
    <row r="342" spans="1:21" s="20" customFormat="1" ht="15.75" x14ac:dyDescent="0.25">
      <c r="A342" s="149" t="s">
        <v>47</v>
      </c>
      <c r="B342" s="149"/>
      <c r="C342" s="161">
        <v>1026269.74</v>
      </c>
      <c r="D342" s="161"/>
      <c r="E342" s="161"/>
      <c r="F342" s="161"/>
      <c r="G342" s="33" t="s">
        <v>12</v>
      </c>
      <c r="H342" s="13">
        <f>SUM(G345:H349)</f>
        <v>634591.31000000006</v>
      </c>
      <c r="I342" s="162">
        <f>H342/C342</f>
        <v>0.61834748240750048</v>
      </c>
      <c r="J342" s="162"/>
      <c r="K342" s="162"/>
      <c r="L342" s="162"/>
      <c r="M342" s="163">
        <v>45848</v>
      </c>
      <c r="N342" s="163"/>
      <c r="O342" s="163"/>
      <c r="P342" s="163"/>
      <c r="Q342" s="163"/>
      <c r="R342" s="163" t="s">
        <v>137</v>
      </c>
      <c r="S342" s="163"/>
      <c r="T342" s="163"/>
      <c r="U342" s="163"/>
    </row>
    <row r="343" spans="1:21" s="20" customFormat="1" ht="15.75" x14ac:dyDescent="0.25">
      <c r="A343" s="149"/>
      <c r="B343" s="149"/>
      <c r="C343" s="161"/>
      <c r="D343" s="161"/>
      <c r="E343" s="161"/>
      <c r="F343" s="161"/>
      <c r="G343" s="165" t="s">
        <v>21</v>
      </c>
      <c r="H343" s="165"/>
      <c r="I343" s="165" t="s">
        <v>20</v>
      </c>
      <c r="J343" s="165"/>
      <c r="K343" s="165"/>
      <c r="L343" s="165"/>
      <c r="M343" s="165" t="s">
        <v>13</v>
      </c>
      <c r="N343" s="165"/>
      <c r="O343" s="165"/>
      <c r="P343" s="165"/>
      <c r="Q343" s="165"/>
      <c r="R343" s="163"/>
      <c r="S343" s="163"/>
      <c r="T343" s="163"/>
      <c r="U343" s="163"/>
    </row>
    <row r="344" spans="1:21" s="20" customFormat="1" ht="15.75" x14ac:dyDescent="0.25">
      <c r="A344" s="149"/>
      <c r="B344" s="149"/>
      <c r="C344" s="161"/>
      <c r="D344" s="161"/>
      <c r="E344" s="161"/>
      <c r="F344" s="161"/>
      <c r="G344" s="33" t="s">
        <v>12</v>
      </c>
      <c r="H344" s="72">
        <v>763564.03</v>
      </c>
      <c r="I344" s="166">
        <f>H344/C342</f>
        <v>0.74401884830005804</v>
      </c>
      <c r="J344" s="166"/>
      <c r="K344" s="166"/>
      <c r="L344" s="166"/>
      <c r="M344" s="167" t="s">
        <v>135</v>
      </c>
      <c r="N344" s="168"/>
      <c r="O344" s="168"/>
      <c r="P344" s="168"/>
      <c r="Q344" s="168"/>
      <c r="R344" s="164"/>
      <c r="S344" s="164"/>
      <c r="T344" s="164"/>
      <c r="U344" s="164"/>
    </row>
    <row r="345" spans="1:21" s="20" customFormat="1" ht="15.6" customHeight="1" x14ac:dyDescent="0.25">
      <c r="A345" s="150" t="s">
        <v>18</v>
      </c>
      <c r="B345" s="160">
        <v>45962</v>
      </c>
      <c r="C345" s="160"/>
      <c r="D345" s="160"/>
      <c r="E345" s="160"/>
      <c r="F345" s="3" t="s">
        <v>12</v>
      </c>
      <c r="G345" s="161">
        <v>0</v>
      </c>
      <c r="H345" s="161"/>
      <c r="I345" s="5" t="s">
        <v>91</v>
      </c>
      <c r="J345" s="21"/>
      <c r="K345" s="21"/>
      <c r="L345" s="8">
        <f>G345/$C$342</f>
        <v>0</v>
      </c>
      <c r="M345" s="218"/>
      <c r="N345" s="183" t="s">
        <v>90</v>
      </c>
      <c r="O345" s="184"/>
      <c r="P345" s="184"/>
      <c r="Q345" s="184"/>
      <c r="R345" s="184"/>
      <c r="S345" s="184"/>
      <c r="T345" s="184"/>
      <c r="U345" s="185"/>
    </row>
    <row r="346" spans="1:21" ht="15.75" x14ac:dyDescent="0.25">
      <c r="A346" s="151"/>
      <c r="B346" s="160">
        <v>45992</v>
      </c>
      <c r="C346" s="160"/>
      <c r="D346" s="160"/>
      <c r="E346" s="160"/>
      <c r="F346" s="3" t="s">
        <v>12</v>
      </c>
      <c r="G346" s="148">
        <v>0</v>
      </c>
      <c r="H346" s="149"/>
      <c r="I346" s="5" t="s">
        <v>16</v>
      </c>
      <c r="J346" s="7"/>
      <c r="K346" s="7"/>
      <c r="L346" s="91">
        <f t="shared" ref="L346:L349" si="53">G346/$C$342</f>
        <v>0</v>
      </c>
      <c r="M346" s="219"/>
      <c r="N346" s="186" t="s">
        <v>121</v>
      </c>
      <c r="O346" s="187"/>
      <c r="P346" s="187"/>
      <c r="Q346" s="187"/>
      <c r="R346" s="187"/>
      <c r="S346" s="187"/>
      <c r="T346" s="187"/>
      <c r="U346" s="188"/>
    </row>
    <row r="347" spans="1:21" s="48" customFormat="1" ht="15.75" x14ac:dyDescent="0.25">
      <c r="A347" s="151"/>
      <c r="B347" s="160">
        <v>46023</v>
      </c>
      <c r="C347" s="160"/>
      <c r="D347" s="160"/>
      <c r="E347" s="160"/>
      <c r="F347" s="50" t="s">
        <v>12</v>
      </c>
      <c r="G347" s="148">
        <v>0</v>
      </c>
      <c r="H347" s="149"/>
      <c r="I347" s="74" t="s">
        <v>16</v>
      </c>
      <c r="J347" s="66"/>
      <c r="K347" s="66"/>
      <c r="L347" s="91">
        <f t="shared" si="53"/>
        <v>0</v>
      </c>
      <c r="M347" s="219"/>
      <c r="N347" s="125"/>
      <c r="O347" s="126"/>
      <c r="P347" s="126"/>
      <c r="Q347" s="126"/>
      <c r="R347" s="126"/>
      <c r="S347" s="126"/>
      <c r="T347" s="126"/>
      <c r="U347" s="127"/>
    </row>
    <row r="348" spans="1:21" s="48" customFormat="1" ht="15.75" x14ac:dyDescent="0.25">
      <c r="A348" s="151"/>
      <c r="B348" s="160">
        <v>46054</v>
      </c>
      <c r="C348" s="160"/>
      <c r="D348" s="160"/>
      <c r="E348" s="160"/>
      <c r="F348" s="50" t="s">
        <v>12</v>
      </c>
      <c r="G348" s="148">
        <v>0</v>
      </c>
      <c r="H348" s="149"/>
      <c r="I348" s="74" t="s">
        <v>16</v>
      </c>
      <c r="J348" s="66"/>
      <c r="K348" s="66"/>
      <c r="L348" s="91">
        <f t="shared" si="53"/>
        <v>0</v>
      </c>
      <c r="M348" s="219"/>
      <c r="N348" s="125"/>
      <c r="O348" s="126"/>
      <c r="P348" s="126"/>
      <c r="Q348" s="126"/>
      <c r="R348" s="126"/>
      <c r="S348" s="126"/>
      <c r="T348" s="126"/>
      <c r="U348" s="127"/>
    </row>
    <row r="349" spans="1:21" s="48" customFormat="1" ht="15.75" x14ac:dyDescent="0.25">
      <c r="A349" s="151"/>
      <c r="B349" s="160">
        <v>46082</v>
      </c>
      <c r="C349" s="160"/>
      <c r="D349" s="160"/>
      <c r="E349" s="160"/>
      <c r="F349" s="50" t="s">
        <v>12</v>
      </c>
      <c r="G349" s="148">
        <v>634591.31000000006</v>
      </c>
      <c r="H349" s="149"/>
      <c r="I349" s="83" t="s">
        <v>16</v>
      </c>
      <c r="J349" s="78"/>
      <c r="K349" s="78"/>
      <c r="L349" s="91">
        <f t="shared" si="53"/>
        <v>0.61834748240750048</v>
      </c>
      <c r="M349" s="219"/>
      <c r="N349" s="125"/>
      <c r="O349" s="126"/>
      <c r="P349" s="126"/>
      <c r="Q349" s="126"/>
      <c r="R349" s="126"/>
      <c r="S349" s="126"/>
      <c r="T349" s="126"/>
      <c r="U349" s="127"/>
    </row>
    <row r="350" spans="1:21" s="48" customFormat="1" ht="15.75" x14ac:dyDescent="0.25">
      <c r="A350" s="151"/>
      <c r="B350" s="160">
        <v>46113</v>
      </c>
      <c r="C350" s="160"/>
      <c r="D350" s="160"/>
      <c r="E350" s="160"/>
      <c r="F350" s="50" t="s">
        <v>12</v>
      </c>
      <c r="G350" s="148">
        <v>0</v>
      </c>
      <c r="H350" s="149"/>
      <c r="I350" s="128" t="s">
        <v>16</v>
      </c>
      <c r="J350" s="120"/>
      <c r="K350" s="120"/>
      <c r="L350" s="91">
        <f t="shared" ref="L350:L351" si="54">G350/$C$342</f>
        <v>0</v>
      </c>
      <c r="M350" s="219"/>
      <c r="N350" s="125"/>
      <c r="O350" s="126"/>
      <c r="P350" s="126"/>
      <c r="Q350" s="126"/>
      <c r="R350" s="126"/>
      <c r="S350" s="126"/>
      <c r="T350" s="126"/>
      <c r="U350" s="127"/>
    </row>
    <row r="351" spans="1:21" s="48" customFormat="1" ht="15.75" x14ac:dyDescent="0.25">
      <c r="A351" s="152"/>
      <c r="B351" s="160">
        <v>46143</v>
      </c>
      <c r="C351" s="160"/>
      <c r="D351" s="160"/>
      <c r="E351" s="160"/>
      <c r="F351" s="50" t="s">
        <v>12</v>
      </c>
      <c r="G351" s="148">
        <v>0</v>
      </c>
      <c r="H351" s="149"/>
      <c r="I351" s="128" t="s">
        <v>16</v>
      </c>
      <c r="J351" s="120"/>
      <c r="K351" s="120"/>
      <c r="L351" s="91">
        <f t="shared" si="54"/>
        <v>0</v>
      </c>
      <c r="M351" s="220"/>
      <c r="N351" s="75"/>
      <c r="O351" s="76"/>
      <c r="P351" s="76"/>
      <c r="Q351" s="76"/>
      <c r="R351" s="76"/>
      <c r="S351" s="76"/>
      <c r="T351" s="76"/>
      <c r="U351" s="77"/>
    </row>
    <row r="352" spans="1:21" s="20" customFormat="1" ht="15.75" x14ac:dyDescent="0.25">
      <c r="A352" s="141" t="s">
        <v>17</v>
      </c>
      <c r="B352" s="142"/>
      <c r="C352" s="142"/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3"/>
      <c r="O352" s="143"/>
      <c r="P352" s="143"/>
      <c r="Q352" s="143"/>
      <c r="R352" s="143"/>
      <c r="S352" s="143"/>
      <c r="T352" s="143"/>
      <c r="U352" s="144"/>
    </row>
    <row r="353" spans="1:21" s="20" customFormat="1" ht="15.75" x14ac:dyDescent="0.25">
      <c r="A353" s="1" t="s">
        <v>107</v>
      </c>
      <c r="B353" s="170" t="s">
        <v>0</v>
      </c>
      <c r="C353" s="170"/>
      <c r="D353" s="170"/>
      <c r="E353" s="170"/>
      <c r="F353" s="170"/>
      <c r="G353" s="170"/>
      <c r="H353" s="170"/>
      <c r="I353" s="170"/>
      <c r="J353" s="11"/>
      <c r="K353" s="11"/>
      <c r="L353" s="165" t="s">
        <v>1</v>
      </c>
      <c r="M353" s="165"/>
      <c r="N353" s="165"/>
      <c r="O353" s="165"/>
      <c r="P353" s="165"/>
      <c r="Q353" s="165"/>
      <c r="R353" s="165"/>
      <c r="S353" s="165"/>
      <c r="T353" s="165"/>
      <c r="U353" s="42" t="s">
        <v>2</v>
      </c>
    </row>
    <row r="354" spans="1:21" s="20" customFormat="1" ht="31.5" x14ac:dyDescent="0.25">
      <c r="A354" s="201" t="s">
        <v>101</v>
      </c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49" t="s">
        <v>102</v>
      </c>
      <c r="M354" s="149"/>
      <c r="N354" s="149"/>
      <c r="O354" s="149"/>
      <c r="P354" s="149"/>
      <c r="Q354" s="149"/>
      <c r="R354" s="149"/>
      <c r="S354" s="149"/>
      <c r="T354" s="149"/>
      <c r="U354" s="43" t="s">
        <v>62</v>
      </c>
    </row>
    <row r="355" spans="1:21" s="20" customFormat="1" ht="15.75" x14ac:dyDescent="0.25">
      <c r="A355" s="165" t="s">
        <v>3</v>
      </c>
      <c r="B355" s="165"/>
      <c r="C355" s="165"/>
      <c r="D355" s="165"/>
      <c r="E355" s="165" t="s">
        <v>4</v>
      </c>
      <c r="F355" s="165"/>
      <c r="G355" s="165"/>
      <c r="H355" s="165"/>
      <c r="I355" s="165" t="s">
        <v>5</v>
      </c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</row>
    <row r="356" spans="1:21" s="20" customFormat="1" x14ac:dyDescent="0.25">
      <c r="A356" s="169" t="s">
        <v>15</v>
      </c>
      <c r="B356" s="169"/>
      <c r="C356" s="169"/>
      <c r="D356" s="169"/>
      <c r="E356" s="169" t="s">
        <v>63</v>
      </c>
      <c r="F356" s="169"/>
      <c r="G356" s="169"/>
      <c r="H356" s="169"/>
      <c r="I356" s="149" t="s">
        <v>103</v>
      </c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</row>
    <row r="357" spans="1:21" s="20" customFormat="1" x14ac:dyDescent="0.25">
      <c r="A357" s="169"/>
      <c r="B357" s="169"/>
      <c r="C357" s="169"/>
      <c r="D357" s="169"/>
      <c r="E357" s="169"/>
      <c r="F357" s="169"/>
      <c r="G357" s="169"/>
      <c r="H357" s="16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</row>
    <row r="358" spans="1:21" s="20" customFormat="1" ht="15.75" x14ac:dyDescent="0.25">
      <c r="A358" s="42" t="s">
        <v>6</v>
      </c>
      <c r="B358" s="165" t="s">
        <v>7</v>
      </c>
      <c r="C358" s="165"/>
      <c r="D358" s="165"/>
      <c r="E358" s="165"/>
      <c r="F358" s="165"/>
      <c r="G358" s="165" t="s">
        <v>8</v>
      </c>
      <c r="H358" s="165"/>
      <c r="I358" s="165" t="s">
        <v>19</v>
      </c>
      <c r="J358" s="165"/>
      <c r="K358" s="165"/>
      <c r="L358" s="165"/>
      <c r="M358" s="165" t="s">
        <v>9</v>
      </c>
      <c r="N358" s="165"/>
      <c r="O358" s="165"/>
      <c r="P358" s="165"/>
      <c r="Q358" s="165"/>
      <c r="R358" s="165" t="s">
        <v>10</v>
      </c>
      <c r="S358" s="165"/>
      <c r="T358" s="165"/>
      <c r="U358" s="165"/>
    </row>
    <row r="359" spans="1:21" s="20" customFormat="1" ht="15.75" x14ac:dyDescent="0.25">
      <c r="A359" s="149" t="s">
        <v>47</v>
      </c>
      <c r="B359" s="149"/>
      <c r="C359" s="161">
        <v>2363046.87</v>
      </c>
      <c r="D359" s="161"/>
      <c r="E359" s="161"/>
      <c r="F359" s="161"/>
      <c r="G359" s="46" t="s">
        <v>12</v>
      </c>
      <c r="H359" s="45">
        <f>SUM(G362:H364)</f>
        <v>922618.19000000006</v>
      </c>
      <c r="I359" s="162">
        <f>H359/C359</f>
        <v>0.3904358401490361</v>
      </c>
      <c r="J359" s="162"/>
      <c r="K359" s="162"/>
      <c r="L359" s="162"/>
      <c r="M359" s="163">
        <v>45762</v>
      </c>
      <c r="N359" s="163"/>
      <c r="O359" s="163"/>
      <c r="P359" s="163"/>
      <c r="Q359" s="163"/>
      <c r="R359" s="163" t="s">
        <v>167</v>
      </c>
      <c r="S359" s="163"/>
      <c r="T359" s="163"/>
      <c r="U359" s="163"/>
    </row>
    <row r="360" spans="1:21" s="20" customFormat="1" ht="15.75" x14ac:dyDescent="0.25">
      <c r="A360" s="149"/>
      <c r="B360" s="149"/>
      <c r="C360" s="161"/>
      <c r="D360" s="161"/>
      <c r="E360" s="161"/>
      <c r="F360" s="161"/>
      <c r="G360" s="165" t="s">
        <v>21</v>
      </c>
      <c r="H360" s="165"/>
      <c r="I360" s="165" t="s">
        <v>20</v>
      </c>
      <c r="J360" s="165"/>
      <c r="K360" s="165"/>
      <c r="L360" s="165"/>
      <c r="M360" s="165" t="s">
        <v>13</v>
      </c>
      <c r="N360" s="165"/>
      <c r="O360" s="165"/>
      <c r="P360" s="165"/>
      <c r="Q360" s="165"/>
      <c r="R360" s="163"/>
      <c r="S360" s="163"/>
      <c r="T360" s="163"/>
      <c r="U360" s="163"/>
    </row>
    <row r="361" spans="1:21" s="20" customFormat="1" ht="15.75" x14ac:dyDescent="0.25">
      <c r="A361" s="149"/>
      <c r="B361" s="149"/>
      <c r="C361" s="161"/>
      <c r="D361" s="161"/>
      <c r="E361" s="161"/>
      <c r="F361" s="161"/>
      <c r="G361" s="46" t="s">
        <v>12</v>
      </c>
      <c r="H361" s="16">
        <v>1716037.31</v>
      </c>
      <c r="I361" s="166">
        <f>H361/C359</f>
        <v>0.72619689934461606</v>
      </c>
      <c r="J361" s="166"/>
      <c r="K361" s="166"/>
      <c r="L361" s="166"/>
      <c r="M361" s="167" t="s">
        <v>109</v>
      </c>
      <c r="N361" s="168"/>
      <c r="O361" s="168"/>
      <c r="P361" s="168"/>
      <c r="Q361" s="168"/>
      <c r="R361" s="164"/>
      <c r="S361" s="164"/>
      <c r="T361" s="164"/>
      <c r="U361" s="164"/>
    </row>
    <row r="362" spans="1:21" s="20" customFormat="1" ht="15.6" customHeight="1" x14ac:dyDescent="0.25">
      <c r="A362" s="150" t="s">
        <v>18</v>
      </c>
      <c r="B362" s="160">
        <v>45931</v>
      </c>
      <c r="C362" s="160"/>
      <c r="D362" s="160"/>
      <c r="E362" s="160"/>
      <c r="F362" s="3" t="s">
        <v>12</v>
      </c>
      <c r="G362" s="161">
        <v>603275.05000000005</v>
      </c>
      <c r="H362" s="161"/>
      <c r="I362" s="47" t="s">
        <v>91</v>
      </c>
      <c r="J362" s="21"/>
      <c r="K362" s="21"/>
      <c r="L362" s="44">
        <f>G362/$C$359</f>
        <v>0.25529542289611884</v>
      </c>
      <c r="M362" s="267"/>
      <c r="N362" s="183" t="s">
        <v>90</v>
      </c>
      <c r="O362" s="184"/>
      <c r="P362" s="184"/>
      <c r="Q362" s="184"/>
      <c r="R362" s="184"/>
      <c r="S362" s="184"/>
      <c r="T362" s="184"/>
      <c r="U362" s="185"/>
    </row>
    <row r="363" spans="1:21" ht="15.75" x14ac:dyDescent="0.25">
      <c r="A363" s="151"/>
      <c r="B363" s="160">
        <v>45962</v>
      </c>
      <c r="C363" s="160"/>
      <c r="D363" s="160"/>
      <c r="E363" s="160"/>
      <c r="F363" s="3" t="s">
        <v>12</v>
      </c>
      <c r="G363" s="148">
        <v>0</v>
      </c>
      <c r="H363" s="149"/>
      <c r="I363" s="47" t="s">
        <v>16</v>
      </c>
      <c r="J363" s="41"/>
      <c r="K363" s="41"/>
      <c r="L363" s="91">
        <f t="shared" ref="L363:L367" si="55">G363/$C$359</f>
        <v>0</v>
      </c>
      <c r="M363" s="268"/>
      <c r="N363" s="186"/>
      <c r="O363" s="187"/>
      <c r="P363" s="187"/>
      <c r="Q363" s="187"/>
      <c r="R363" s="187"/>
      <c r="S363" s="187"/>
      <c r="T363" s="187"/>
      <c r="U363" s="188"/>
    </row>
    <row r="364" spans="1:21" ht="15.75" x14ac:dyDescent="0.25">
      <c r="A364" s="151"/>
      <c r="B364" s="160">
        <v>45992</v>
      </c>
      <c r="C364" s="160"/>
      <c r="D364" s="160"/>
      <c r="E364" s="160"/>
      <c r="F364" s="3" t="s">
        <v>12</v>
      </c>
      <c r="G364" s="148">
        <v>319343.14</v>
      </c>
      <c r="H364" s="149"/>
      <c r="I364" s="47" t="s">
        <v>16</v>
      </c>
      <c r="J364" s="41"/>
      <c r="K364" s="41"/>
      <c r="L364" s="91">
        <f t="shared" si="55"/>
        <v>0.1351404172529172</v>
      </c>
      <c r="M364" s="268"/>
      <c r="N364" s="125"/>
      <c r="O364" s="126"/>
      <c r="P364" s="126"/>
      <c r="Q364" s="126"/>
      <c r="R364" s="126"/>
      <c r="S364" s="126"/>
      <c r="T364" s="126"/>
      <c r="U364" s="127"/>
    </row>
    <row r="365" spans="1:21" s="48" customFormat="1" ht="15.75" x14ac:dyDescent="0.25">
      <c r="A365" s="151"/>
      <c r="B365" s="160">
        <v>46023</v>
      </c>
      <c r="C365" s="160"/>
      <c r="D365" s="160"/>
      <c r="E365" s="160"/>
      <c r="F365" s="50" t="s">
        <v>12</v>
      </c>
      <c r="G365" s="148">
        <v>0</v>
      </c>
      <c r="H365" s="149"/>
      <c r="I365" s="74" t="s">
        <v>16</v>
      </c>
      <c r="J365" s="66"/>
      <c r="K365" s="66"/>
      <c r="L365" s="91">
        <f t="shared" si="55"/>
        <v>0</v>
      </c>
      <c r="M365" s="268"/>
      <c r="N365" s="125"/>
      <c r="O365" s="126"/>
      <c r="P365" s="126"/>
      <c r="Q365" s="126"/>
      <c r="R365" s="126"/>
      <c r="S365" s="126"/>
      <c r="T365" s="126"/>
      <c r="U365" s="127"/>
    </row>
    <row r="366" spans="1:21" s="48" customFormat="1" ht="15.75" x14ac:dyDescent="0.25">
      <c r="A366" s="151"/>
      <c r="B366" s="160">
        <v>46054</v>
      </c>
      <c r="C366" s="160"/>
      <c r="D366" s="160"/>
      <c r="E366" s="160"/>
      <c r="F366" s="50" t="s">
        <v>12</v>
      </c>
      <c r="G366" s="148">
        <v>0</v>
      </c>
      <c r="H366" s="149"/>
      <c r="I366" s="74" t="s">
        <v>16</v>
      </c>
      <c r="J366" s="66"/>
      <c r="K366" s="66"/>
      <c r="L366" s="91">
        <f t="shared" si="55"/>
        <v>0</v>
      </c>
      <c r="M366" s="268"/>
      <c r="N366" s="125"/>
      <c r="O366" s="126"/>
      <c r="P366" s="126"/>
      <c r="Q366" s="126"/>
      <c r="R366" s="126"/>
      <c r="S366" s="126"/>
      <c r="T366" s="126"/>
      <c r="U366" s="127"/>
    </row>
    <row r="367" spans="1:21" s="48" customFormat="1" ht="15.75" x14ac:dyDescent="0.25">
      <c r="A367" s="151"/>
      <c r="B367" s="160">
        <v>46082</v>
      </c>
      <c r="C367" s="160"/>
      <c r="D367" s="160"/>
      <c r="E367" s="160"/>
      <c r="F367" s="50" t="s">
        <v>12</v>
      </c>
      <c r="G367" s="148">
        <v>0</v>
      </c>
      <c r="H367" s="149"/>
      <c r="I367" s="83" t="s">
        <v>16</v>
      </c>
      <c r="J367" s="78"/>
      <c r="K367" s="78"/>
      <c r="L367" s="91">
        <f t="shared" si="55"/>
        <v>0</v>
      </c>
      <c r="M367" s="268"/>
      <c r="N367" s="125"/>
      <c r="O367" s="126"/>
      <c r="P367" s="126"/>
      <c r="Q367" s="126"/>
      <c r="R367" s="126"/>
      <c r="S367" s="126"/>
      <c r="T367" s="126"/>
      <c r="U367" s="127"/>
    </row>
    <row r="368" spans="1:21" s="48" customFormat="1" ht="15.75" x14ac:dyDescent="0.25">
      <c r="A368" s="151"/>
      <c r="B368" s="160">
        <v>46113</v>
      </c>
      <c r="C368" s="160"/>
      <c r="D368" s="160"/>
      <c r="E368" s="160"/>
      <c r="F368" s="50" t="s">
        <v>12</v>
      </c>
      <c r="G368" s="148">
        <v>0</v>
      </c>
      <c r="H368" s="149"/>
      <c r="I368" s="128" t="s">
        <v>16</v>
      </c>
      <c r="J368" s="120"/>
      <c r="K368" s="120"/>
      <c r="L368" s="91">
        <f t="shared" ref="L368:L369" si="56">G368/$C$359</f>
        <v>0</v>
      </c>
      <c r="M368" s="268"/>
      <c r="N368" s="125"/>
      <c r="O368" s="126"/>
      <c r="P368" s="126"/>
      <c r="Q368" s="126"/>
      <c r="R368" s="126"/>
      <c r="S368" s="126"/>
      <c r="T368" s="126"/>
      <c r="U368" s="127"/>
    </row>
    <row r="369" spans="1:21" s="48" customFormat="1" ht="15.75" x14ac:dyDescent="0.25">
      <c r="A369" s="152"/>
      <c r="B369" s="160">
        <v>46143</v>
      </c>
      <c r="C369" s="160"/>
      <c r="D369" s="160"/>
      <c r="E369" s="160"/>
      <c r="F369" s="50" t="s">
        <v>12</v>
      </c>
      <c r="G369" s="148">
        <v>0</v>
      </c>
      <c r="H369" s="149"/>
      <c r="I369" s="128" t="s">
        <v>16</v>
      </c>
      <c r="J369" s="120"/>
      <c r="K369" s="120"/>
      <c r="L369" s="91">
        <f t="shared" si="56"/>
        <v>0</v>
      </c>
      <c r="M369" s="269"/>
      <c r="N369" s="75"/>
      <c r="O369" s="76"/>
      <c r="P369" s="76"/>
      <c r="Q369" s="76"/>
      <c r="R369" s="76"/>
      <c r="S369" s="76"/>
      <c r="T369" s="76"/>
      <c r="U369" s="77"/>
    </row>
    <row r="370" spans="1:21" s="20" customFormat="1" ht="15.75" x14ac:dyDescent="0.25">
      <c r="A370" s="141" t="s">
        <v>17</v>
      </c>
      <c r="B370" s="142"/>
      <c r="C370" s="142"/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3"/>
      <c r="O370" s="143"/>
      <c r="P370" s="143"/>
      <c r="Q370" s="143"/>
      <c r="R370" s="143"/>
      <c r="S370" s="143"/>
      <c r="T370" s="143"/>
      <c r="U370" s="144"/>
    </row>
    <row r="371" spans="1:21" ht="15.75" x14ac:dyDescent="0.25">
      <c r="A371" s="49" t="s">
        <v>122</v>
      </c>
      <c r="B371" s="170" t="s">
        <v>0</v>
      </c>
      <c r="C371" s="170"/>
      <c r="D371" s="170"/>
      <c r="E371" s="170"/>
      <c r="F371" s="170"/>
      <c r="G371" s="170"/>
      <c r="H371" s="170"/>
      <c r="I371" s="170"/>
      <c r="J371" s="54"/>
      <c r="K371" s="54"/>
      <c r="L371" s="165" t="s">
        <v>1</v>
      </c>
      <c r="M371" s="165"/>
      <c r="N371" s="165"/>
      <c r="O371" s="165"/>
      <c r="P371" s="165"/>
      <c r="Q371" s="165"/>
      <c r="R371" s="165"/>
      <c r="S371" s="165"/>
      <c r="T371" s="165"/>
      <c r="U371" s="70" t="s">
        <v>2</v>
      </c>
    </row>
    <row r="372" spans="1:21" ht="31.5" x14ac:dyDescent="0.25">
      <c r="A372" s="182" t="s">
        <v>123</v>
      </c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49" t="s">
        <v>124</v>
      </c>
      <c r="M372" s="149"/>
      <c r="N372" s="149"/>
      <c r="O372" s="149"/>
      <c r="P372" s="149"/>
      <c r="Q372" s="149"/>
      <c r="R372" s="149"/>
      <c r="S372" s="149"/>
      <c r="T372" s="149"/>
      <c r="U372" s="69" t="s">
        <v>62</v>
      </c>
    </row>
    <row r="373" spans="1:21" ht="15.75" x14ac:dyDescent="0.25">
      <c r="A373" s="165" t="s">
        <v>3</v>
      </c>
      <c r="B373" s="165"/>
      <c r="C373" s="165"/>
      <c r="D373" s="165"/>
      <c r="E373" s="165" t="s">
        <v>4</v>
      </c>
      <c r="F373" s="165"/>
      <c r="G373" s="165"/>
      <c r="H373" s="165"/>
      <c r="I373" s="165" t="s">
        <v>5</v>
      </c>
      <c r="J373" s="165"/>
      <c r="K373" s="165"/>
      <c r="L373" s="165"/>
      <c r="M373" s="165"/>
      <c r="N373" s="165"/>
      <c r="O373" s="165"/>
      <c r="P373" s="165"/>
      <c r="Q373" s="165"/>
      <c r="R373" s="165"/>
      <c r="S373" s="165"/>
      <c r="T373" s="165"/>
      <c r="U373" s="165"/>
    </row>
    <row r="374" spans="1:21" x14ac:dyDescent="0.25">
      <c r="A374" s="169" t="s">
        <v>15</v>
      </c>
      <c r="B374" s="169"/>
      <c r="C374" s="169"/>
      <c r="D374" s="169"/>
      <c r="E374" s="169" t="s">
        <v>63</v>
      </c>
      <c r="F374" s="169"/>
      <c r="G374" s="169"/>
      <c r="H374" s="169"/>
      <c r="I374" s="149" t="s">
        <v>125</v>
      </c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</row>
    <row r="375" spans="1:21" x14ac:dyDescent="0.25">
      <c r="A375" s="169"/>
      <c r="B375" s="169"/>
      <c r="C375" s="169"/>
      <c r="D375" s="169"/>
      <c r="E375" s="169"/>
      <c r="F375" s="169"/>
      <c r="G375" s="169"/>
      <c r="H375" s="16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</row>
    <row r="376" spans="1:21" ht="15.75" x14ac:dyDescent="0.25">
      <c r="A376" s="70" t="s">
        <v>6</v>
      </c>
      <c r="B376" s="165" t="s">
        <v>7</v>
      </c>
      <c r="C376" s="165"/>
      <c r="D376" s="165"/>
      <c r="E376" s="165"/>
      <c r="F376" s="165"/>
      <c r="G376" s="165" t="s">
        <v>8</v>
      </c>
      <c r="H376" s="165"/>
      <c r="I376" s="165" t="s">
        <v>19</v>
      </c>
      <c r="J376" s="165"/>
      <c r="K376" s="165"/>
      <c r="L376" s="165"/>
      <c r="M376" s="165" t="s">
        <v>9</v>
      </c>
      <c r="N376" s="165"/>
      <c r="O376" s="165"/>
      <c r="P376" s="165"/>
      <c r="Q376" s="165"/>
      <c r="R376" s="165" t="s">
        <v>10</v>
      </c>
      <c r="S376" s="165"/>
      <c r="T376" s="165"/>
      <c r="U376" s="165"/>
    </row>
    <row r="377" spans="1:21" ht="15.75" x14ac:dyDescent="0.25">
      <c r="A377" s="149" t="s">
        <v>126</v>
      </c>
      <c r="B377" s="149"/>
      <c r="C377" s="161">
        <v>2327998.3199999998</v>
      </c>
      <c r="D377" s="161"/>
      <c r="E377" s="161"/>
      <c r="F377" s="161"/>
      <c r="G377" s="73" t="s">
        <v>12</v>
      </c>
      <c r="H377" s="72">
        <f>SUM(G380:H380)</f>
        <v>0</v>
      </c>
      <c r="I377" s="162">
        <f>H377/C377</f>
        <v>0</v>
      </c>
      <c r="J377" s="162"/>
      <c r="K377" s="162"/>
      <c r="L377" s="162"/>
      <c r="M377" s="163">
        <v>45762</v>
      </c>
      <c r="N377" s="163"/>
      <c r="O377" s="163"/>
      <c r="P377" s="163"/>
      <c r="Q377" s="163"/>
      <c r="R377" s="163">
        <v>46192</v>
      </c>
      <c r="S377" s="163"/>
      <c r="T377" s="163"/>
      <c r="U377" s="163"/>
    </row>
    <row r="378" spans="1:21" ht="15.75" x14ac:dyDescent="0.25">
      <c r="A378" s="149"/>
      <c r="B378" s="149"/>
      <c r="C378" s="161"/>
      <c r="D378" s="161"/>
      <c r="E378" s="161"/>
      <c r="F378" s="161"/>
      <c r="G378" s="165" t="s">
        <v>21</v>
      </c>
      <c r="H378" s="165"/>
      <c r="I378" s="165" t="s">
        <v>20</v>
      </c>
      <c r="J378" s="165"/>
      <c r="K378" s="165"/>
      <c r="L378" s="165"/>
      <c r="M378" s="165" t="s">
        <v>13</v>
      </c>
      <c r="N378" s="165"/>
      <c r="O378" s="165"/>
      <c r="P378" s="165"/>
      <c r="Q378" s="165"/>
      <c r="R378" s="163"/>
      <c r="S378" s="163"/>
      <c r="T378" s="163"/>
      <c r="U378" s="163"/>
    </row>
    <row r="379" spans="1:21" ht="15.75" x14ac:dyDescent="0.25">
      <c r="A379" s="149"/>
      <c r="B379" s="149"/>
      <c r="C379" s="161"/>
      <c r="D379" s="161"/>
      <c r="E379" s="161"/>
      <c r="F379" s="161"/>
      <c r="G379" s="73" t="s">
        <v>12</v>
      </c>
      <c r="H379" s="16">
        <v>229405.36</v>
      </c>
      <c r="I379" s="166">
        <f>H379/C377</f>
        <v>9.85418924185478E-2</v>
      </c>
      <c r="J379" s="166"/>
      <c r="K379" s="166"/>
      <c r="L379" s="166"/>
      <c r="M379" s="167"/>
      <c r="N379" s="168"/>
      <c r="O379" s="168"/>
      <c r="P379" s="168"/>
      <c r="Q379" s="168"/>
      <c r="R379" s="164"/>
      <c r="S379" s="164"/>
      <c r="T379" s="164"/>
      <c r="U379" s="164"/>
    </row>
    <row r="380" spans="1:21" ht="15.75" x14ac:dyDescent="0.25">
      <c r="A380" s="150" t="s">
        <v>18</v>
      </c>
      <c r="B380" s="160">
        <v>46023</v>
      </c>
      <c r="C380" s="160"/>
      <c r="D380" s="160"/>
      <c r="E380" s="160"/>
      <c r="F380" s="50" t="s">
        <v>12</v>
      </c>
      <c r="G380" s="161">
        <v>0</v>
      </c>
      <c r="H380" s="161"/>
      <c r="I380" s="74" t="s">
        <v>16</v>
      </c>
      <c r="J380" s="57"/>
      <c r="K380" s="57"/>
      <c r="L380" s="71">
        <f>G380/C377</f>
        <v>0</v>
      </c>
      <c r="M380" s="267"/>
      <c r="N380" s="183" t="s">
        <v>90</v>
      </c>
      <c r="O380" s="184"/>
      <c r="P380" s="184"/>
      <c r="Q380" s="184"/>
      <c r="R380" s="184"/>
      <c r="S380" s="184"/>
      <c r="T380" s="184"/>
      <c r="U380" s="185"/>
    </row>
    <row r="381" spans="1:21" s="48" customFormat="1" ht="15.75" x14ac:dyDescent="0.25">
      <c r="A381" s="151"/>
      <c r="B381" s="160">
        <v>46054</v>
      </c>
      <c r="C381" s="160"/>
      <c r="D381" s="160"/>
      <c r="E381" s="160"/>
      <c r="F381" s="50" t="s">
        <v>12</v>
      </c>
      <c r="G381" s="161">
        <v>0</v>
      </c>
      <c r="H381" s="161"/>
      <c r="I381" s="74" t="s">
        <v>16</v>
      </c>
      <c r="J381" s="57"/>
      <c r="K381" s="57"/>
      <c r="L381" s="71">
        <f>G381/C377</f>
        <v>0</v>
      </c>
      <c r="M381" s="268"/>
      <c r="N381" s="125"/>
      <c r="O381" s="126"/>
      <c r="P381" s="126"/>
      <c r="Q381" s="126"/>
      <c r="R381" s="126"/>
      <c r="S381" s="126"/>
      <c r="T381" s="126"/>
      <c r="U381" s="127"/>
    </row>
    <row r="382" spans="1:21" s="48" customFormat="1" ht="15.75" x14ac:dyDescent="0.25">
      <c r="A382" s="151"/>
      <c r="B382" s="160">
        <v>46082</v>
      </c>
      <c r="C382" s="160"/>
      <c r="D382" s="160"/>
      <c r="E382" s="160"/>
      <c r="F382" s="50" t="s">
        <v>12</v>
      </c>
      <c r="G382" s="161">
        <v>0</v>
      </c>
      <c r="H382" s="161"/>
      <c r="I382" s="83" t="s">
        <v>16</v>
      </c>
      <c r="J382" s="57"/>
      <c r="K382" s="57"/>
      <c r="L382" s="82">
        <f>G382/C377</f>
        <v>0</v>
      </c>
      <c r="M382" s="268"/>
      <c r="N382" s="125"/>
      <c r="O382" s="126"/>
      <c r="P382" s="126"/>
      <c r="Q382" s="126"/>
      <c r="R382" s="126"/>
      <c r="S382" s="126"/>
      <c r="T382" s="126"/>
      <c r="U382" s="127"/>
    </row>
    <row r="383" spans="1:21" s="48" customFormat="1" ht="15.75" x14ac:dyDescent="0.25">
      <c r="A383" s="151"/>
      <c r="B383" s="160">
        <v>46113</v>
      </c>
      <c r="C383" s="160"/>
      <c r="D383" s="160"/>
      <c r="E383" s="160"/>
      <c r="F383" s="50" t="s">
        <v>12</v>
      </c>
      <c r="G383" s="161">
        <v>0</v>
      </c>
      <c r="H383" s="161"/>
      <c r="I383" s="128" t="s">
        <v>16</v>
      </c>
      <c r="J383" s="57"/>
      <c r="K383" s="57"/>
      <c r="L383" s="91">
        <f>G383/C377</f>
        <v>0</v>
      </c>
      <c r="M383" s="268"/>
      <c r="N383" s="125"/>
      <c r="O383" s="126"/>
      <c r="P383" s="126"/>
      <c r="Q383" s="126"/>
      <c r="R383" s="126"/>
      <c r="S383" s="126"/>
      <c r="T383" s="126"/>
      <c r="U383" s="127"/>
    </row>
    <row r="384" spans="1:21" s="48" customFormat="1" ht="15.75" x14ac:dyDescent="0.25">
      <c r="A384" s="152"/>
      <c r="B384" s="160">
        <v>46143</v>
      </c>
      <c r="C384" s="160"/>
      <c r="D384" s="160"/>
      <c r="E384" s="160"/>
      <c r="F384" s="50" t="s">
        <v>12</v>
      </c>
      <c r="G384" s="161">
        <v>0</v>
      </c>
      <c r="H384" s="161"/>
      <c r="I384" s="128" t="s">
        <v>16</v>
      </c>
      <c r="J384" s="57"/>
      <c r="K384" s="57"/>
      <c r="L384" s="91">
        <f>G384/C377</f>
        <v>0</v>
      </c>
      <c r="M384" s="269"/>
      <c r="N384" s="75"/>
      <c r="O384" s="76"/>
      <c r="P384" s="76"/>
      <c r="Q384" s="76"/>
      <c r="R384" s="76"/>
      <c r="S384" s="76"/>
      <c r="T384" s="76"/>
      <c r="U384" s="77"/>
    </row>
    <row r="385" spans="1:21" ht="15.75" x14ac:dyDescent="0.25">
      <c r="A385" s="141" t="s">
        <v>17</v>
      </c>
      <c r="B385" s="142"/>
      <c r="C385" s="142"/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3"/>
      <c r="O385" s="143"/>
      <c r="P385" s="143"/>
      <c r="Q385" s="143"/>
      <c r="R385" s="143"/>
      <c r="S385" s="143"/>
      <c r="T385" s="143"/>
      <c r="U385" s="144"/>
    </row>
    <row r="386" spans="1:21" ht="15.75" x14ac:dyDescent="0.25">
      <c r="A386" s="49" t="s">
        <v>127</v>
      </c>
      <c r="B386" s="170" t="s">
        <v>0</v>
      </c>
      <c r="C386" s="170"/>
      <c r="D386" s="170"/>
      <c r="E386" s="170"/>
      <c r="F386" s="170"/>
      <c r="G386" s="170"/>
      <c r="H386" s="170"/>
      <c r="I386" s="170"/>
      <c r="J386" s="84"/>
      <c r="K386" s="84"/>
      <c r="L386" s="165" t="s">
        <v>1</v>
      </c>
      <c r="M386" s="165"/>
      <c r="N386" s="165"/>
      <c r="O386" s="165"/>
      <c r="P386" s="165"/>
      <c r="Q386" s="165"/>
      <c r="R386" s="165"/>
      <c r="S386" s="165"/>
      <c r="T386" s="165"/>
      <c r="U386" s="70" t="s">
        <v>2</v>
      </c>
    </row>
    <row r="387" spans="1:21" ht="47.25" x14ac:dyDescent="0.25">
      <c r="A387" s="182" t="s">
        <v>138</v>
      </c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49" t="s">
        <v>128</v>
      </c>
      <c r="M387" s="149"/>
      <c r="N387" s="149"/>
      <c r="O387" s="149"/>
      <c r="P387" s="149"/>
      <c r="Q387" s="149"/>
      <c r="R387" s="149"/>
      <c r="S387" s="149"/>
      <c r="T387" s="149"/>
      <c r="U387" s="69" t="s">
        <v>129</v>
      </c>
    </row>
    <row r="388" spans="1:21" ht="15.75" x14ac:dyDescent="0.25">
      <c r="A388" s="165" t="s">
        <v>3</v>
      </c>
      <c r="B388" s="165"/>
      <c r="C388" s="165"/>
      <c r="D388" s="165"/>
      <c r="E388" s="165" t="s">
        <v>4</v>
      </c>
      <c r="F388" s="165"/>
      <c r="G388" s="165"/>
      <c r="H388" s="165"/>
      <c r="I388" s="165" t="s">
        <v>5</v>
      </c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  <c r="T388" s="165"/>
      <c r="U388" s="165"/>
    </row>
    <row r="389" spans="1:21" x14ac:dyDescent="0.25">
      <c r="A389" s="169" t="s">
        <v>15</v>
      </c>
      <c r="B389" s="169"/>
      <c r="C389" s="169"/>
      <c r="D389" s="169"/>
      <c r="E389" s="169" t="s">
        <v>130</v>
      </c>
      <c r="F389" s="169"/>
      <c r="G389" s="169"/>
      <c r="H389" s="169"/>
      <c r="I389" s="149" t="s">
        <v>131</v>
      </c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</row>
    <row r="390" spans="1:21" x14ac:dyDescent="0.25">
      <c r="A390" s="169"/>
      <c r="B390" s="169"/>
      <c r="C390" s="169"/>
      <c r="D390" s="169"/>
      <c r="E390" s="169"/>
      <c r="F390" s="169"/>
      <c r="G390" s="169"/>
      <c r="H390" s="16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</row>
    <row r="391" spans="1:21" ht="15.75" x14ac:dyDescent="0.25">
      <c r="A391" s="70" t="s">
        <v>6</v>
      </c>
      <c r="B391" s="165" t="s">
        <v>7</v>
      </c>
      <c r="C391" s="165"/>
      <c r="D391" s="165"/>
      <c r="E391" s="165"/>
      <c r="F391" s="165"/>
      <c r="G391" s="165" t="s">
        <v>8</v>
      </c>
      <c r="H391" s="165"/>
      <c r="I391" s="165" t="s">
        <v>19</v>
      </c>
      <c r="J391" s="165"/>
      <c r="K391" s="165"/>
      <c r="L391" s="165"/>
      <c r="M391" s="165" t="s">
        <v>9</v>
      </c>
      <c r="N391" s="165"/>
      <c r="O391" s="165"/>
      <c r="P391" s="165"/>
      <c r="Q391" s="165"/>
      <c r="R391" s="165" t="s">
        <v>10</v>
      </c>
      <c r="S391" s="165"/>
      <c r="T391" s="165"/>
      <c r="U391" s="165"/>
    </row>
    <row r="392" spans="1:21" ht="15.75" x14ac:dyDescent="0.25">
      <c r="A392" s="149" t="s">
        <v>132</v>
      </c>
      <c r="B392" s="149"/>
      <c r="C392" s="161">
        <v>2239288</v>
      </c>
      <c r="D392" s="161"/>
      <c r="E392" s="161"/>
      <c r="F392" s="161"/>
      <c r="G392" s="73" t="s">
        <v>12</v>
      </c>
      <c r="H392" s="72">
        <f>SUM(G395:H395)</f>
        <v>0</v>
      </c>
      <c r="I392" s="162">
        <f>H392/C392</f>
        <v>0</v>
      </c>
      <c r="J392" s="162"/>
      <c r="K392" s="162"/>
      <c r="L392" s="162"/>
      <c r="M392" s="163">
        <v>46030</v>
      </c>
      <c r="N392" s="163"/>
      <c r="O392" s="163"/>
      <c r="P392" s="163"/>
      <c r="Q392" s="163"/>
      <c r="R392" s="163">
        <v>46192</v>
      </c>
      <c r="S392" s="163"/>
      <c r="T392" s="163"/>
      <c r="U392" s="163"/>
    </row>
    <row r="393" spans="1:21" ht="15.75" x14ac:dyDescent="0.25">
      <c r="A393" s="149"/>
      <c r="B393" s="149"/>
      <c r="C393" s="161"/>
      <c r="D393" s="161"/>
      <c r="E393" s="161"/>
      <c r="F393" s="161"/>
      <c r="G393" s="165" t="s">
        <v>21</v>
      </c>
      <c r="H393" s="165"/>
      <c r="I393" s="165" t="s">
        <v>20</v>
      </c>
      <c r="J393" s="165"/>
      <c r="K393" s="165"/>
      <c r="L393" s="165"/>
      <c r="M393" s="165" t="s">
        <v>13</v>
      </c>
      <c r="N393" s="165"/>
      <c r="O393" s="165"/>
      <c r="P393" s="165"/>
      <c r="Q393" s="165"/>
      <c r="R393" s="163"/>
      <c r="S393" s="163"/>
      <c r="T393" s="163"/>
      <c r="U393" s="163"/>
    </row>
    <row r="394" spans="1:21" ht="15.75" x14ac:dyDescent="0.25">
      <c r="A394" s="149"/>
      <c r="B394" s="149"/>
      <c r="C394" s="161"/>
      <c r="D394" s="161"/>
      <c r="E394" s="161"/>
      <c r="F394" s="161"/>
      <c r="G394" s="73" t="s">
        <v>12</v>
      </c>
      <c r="H394" s="16">
        <v>0</v>
      </c>
      <c r="I394" s="166">
        <f>H394/C392</f>
        <v>0</v>
      </c>
      <c r="J394" s="166"/>
      <c r="K394" s="166"/>
      <c r="L394" s="166"/>
      <c r="M394" s="167" t="s">
        <v>146</v>
      </c>
      <c r="N394" s="168"/>
      <c r="O394" s="168"/>
      <c r="P394" s="168"/>
      <c r="Q394" s="168"/>
      <c r="R394" s="164"/>
      <c r="S394" s="164"/>
      <c r="T394" s="164"/>
      <c r="U394" s="164"/>
    </row>
    <row r="395" spans="1:21" ht="15.75" x14ac:dyDescent="0.25">
      <c r="A395" s="150" t="s">
        <v>18</v>
      </c>
      <c r="B395" s="160">
        <v>46023</v>
      </c>
      <c r="C395" s="160"/>
      <c r="D395" s="160"/>
      <c r="E395" s="160"/>
      <c r="F395" s="50" t="s">
        <v>12</v>
      </c>
      <c r="G395" s="161">
        <v>0</v>
      </c>
      <c r="H395" s="161"/>
      <c r="I395" s="74" t="s">
        <v>16</v>
      </c>
      <c r="J395" s="22"/>
      <c r="K395" s="22"/>
      <c r="L395" s="71">
        <f>G395/C392</f>
        <v>0</v>
      </c>
      <c r="M395" s="134"/>
      <c r="N395" s="177" t="s">
        <v>90</v>
      </c>
      <c r="O395" s="178"/>
      <c r="P395" s="178"/>
      <c r="Q395" s="178"/>
      <c r="R395" s="178"/>
      <c r="S395" s="178"/>
      <c r="T395" s="178"/>
      <c r="U395" s="179"/>
    </row>
    <row r="396" spans="1:21" s="48" customFormat="1" ht="15.75" x14ac:dyDescent="0.25">
      <c r="A396" s="151"/>
      <c r="B396" s="160">
        <v>46054</v>
      </c>
      <c r="C396" s="160"/>
      <c r="D396" s="160"/>
      <c r="E396" s="160"/>
      <c r="F396" s="50" t="s">
        <v>12</v>
      </c>
      <c r="G396" s="161">
        <v>0</v>
      </c>
      <c r="H396" s="161"/>
      <c r="I396" s="74" t="s">
        <v>16</v>
      </c>
      <c r="J396" s="22"/>
      <c r="K396" s="22"/>
      <c r="L396" s="71">
        <f>G396/C392</f>
        <v>0</v>
      </c>
      <c r="M396" s="262"/>
      <c r="N396" s="121"/>
      <c r="O396" s="122"/>
      <c r="P396" s="122"/>
      <c r="Q396" s="122"/>
      <c r="R396" s="122"/>
      <c r="S396" s="122"/>
      <c r="T396" s="122"/>
      <c r="U396" s="123"/>
    </row>
    <row r="397" spans="1:21" s="48" customFormat="1" ht="15.75" x14ac:dyDescent="0.25">
      <c r="A397" s="151"/>
      <c r="B397" s="160">
        <v>46082</v>
      </c>
      <c r="C397" s="160"/>
      <c r="D397" s="160"/>
      <c r="E397" s="160"/>
      <c r="F397" s="50" t="s">
        <v>12</v>
      </c>
      <c r="G397" s="161">
        <v>0</v>
      </c>
      <c r="H397" s="161"/>
      <c r="I397" s="83" t="s">
        <v>16</v>
      </c>
      <c r="J397" s="22"/>
      <c r="K397" s="22"/>
      <c r="L397" s="82">
        <f>G397/C392</f>
        <v>0</v>
      </c>
      <c r="M397" s="262"/>
      <c r="N397" s="121"/>
      <c r="O397" s="122"/>
      <c r="P397" s="122"/>
      <c r="Q397" s="122"/>
      <c r="R397" s="122"/>
      <c r="S397" s="122"/>
      <c r="T397" s="122"/>
      <c r="U397" s="123"/>
    </row>
    <row r="398" spans="1:21" s="48" customFormat="1" ht="15.75" x14ac:dyDescent="0.25">
      <c r="A398" s="151"/>
      <c r="B398" s="160">
        <v>46113</v>
      </c>
      <c r="C398" s="160"/>
      <c r="D398" s="160"/>
      <c r="E398" s="160"/>
      <c r="F398" s="50" t="s">
        <v>12</v>
      </c>
      <c r="G398" s="161">
        <v>0</v>
      </c>
      <c r="H398" s="161"/>
      <c r="I398" s="105" t="s">
        <v>16</v>
      </c>
      <c r="J398" s="22"/>
      <c r="K398" s="22"/>
      <c r="L398" s="91">
        <f>G398/C392</f>
        <v>0</v>
      </c>
      <c r="M398" s="262"/>
      <c r="N398" s="121"/>
      <c r="O398" s="122"/>
      <c r="P398" s="122"/>
      <c r="Q398" s="122"/>
      <c r="R398" s="122"/>
      <c r="S398" s="122"/>
      <c r="T398" s="122"/>
      <c r="U398" s="123"/>
    </row>
    <row r="399" spans="1:21" s="48" customFormat="1" ht="15.75" x14ac:dyDescent="0.25">
      <c r="A399" s="151"/>
      <c r="B399" s="160">
        <v>46143</v>
      </c>
      <c r="C399" s="160"/>
      <c r="D399" s="160"/>
      <c r="E399" s="160"/>
      <c r="F399" s="50" t="s">
        <v>12</v>
      </c>
      <c r="G399" s="161">
        <v>500321.98</v>
      </c>
      <c r="H399" s="161"/>
      <c r="I399" s="105" t="s">
        <v>16</v>
      </c>
      <c r="J399" s="22"/>
      <c r="K399" s="22"/>
      <c r="L399" s="91">
        <f>G399/C392</f>
        <v>0.22342904530368582</v>
      </c>
      <c r="M399" s="262"/>
      <c r="N399" s="121"/>
      <c r="O399" s="122"/>
      <c r="P399" s="122"/>
      <c r="Q399" s="122"/>
      <c r="R399" s="122"/>
      <c r="S399" s="122"/>
      <c r="T399" s="122"/>
      <c r="U399" s="123"/>
    </row>
    <row r="400" spans="1:21" s="48" customFormat="1" ht="15.75" x14ac:dyDescent="0.25">
      <c r="A400" s="151"/>
      <c r="B400" s="160">
        <v>46174</v>
      </c>
      <c r="C400" s="160"/>
      <c r="D400" s="160"/>
      <c r="E400" s="160"/>
      <c r="F400" s="50" t="s">
        <v>12</v>
      </c>
      <c r="G400" s="161">
        <v>0</v>
      </c>
      <c r="H400" s="161"/>
      <c r="I400" s="128" t="s">
        <v>16</v>
      </c>
      <c r="J400" s="22"/>
      <c r="K400" s="22"/>
      <c r="L400" s="91">
        <f>G400/C392</f>
        <v>0</v>
      </c>
      <c r="M400" s="262"/>
      <c r="N400" s="121"/>
      <c r="O400" s="122"/>
      <c r="P400" s="122"/>
      <c r="Q400" s="122"/>
      <c r="R400" s="122"/>
      <c r="S400" s="122"/>
      <c r="T400" s="122"/>
      <c r="U400" s="123"/>
    </row>
    <row r="401" spans="1:21" s="48" customFormat="1" ht="15.75" x14ac:dyDescent="0.25">
      <c r="A401" s="152"/>
      <c r="B401" s="160">
        <v>46204</v>
      </c>
      <c r="C401" s="160"/>
      <c r="D401" s="160"/>
      <c r="E401" s="160"/>
      <c r="F401" s="50" t="s">
        <v>12</v>
      </c>
      <c r="G401" s="161">
        <v>0</v>
      </c>
      <c r="H401" s="161"/>
      <c r="I401" s="128" t="s">
        <v>16</v>
      </c>
      <c r="J401" s="22"/>
      <c r="K401" s="22"/>
      <c r="L401" s="91">
        <f>G401/C392</f>
        <v>0</v>
      </c>
      <c r="M401" s="263"/>
      <c r="N401" s="62"/>
      <c r="O401" s="63"/>
      <c r="P401" s="63"/>
      <c r="Q401" s="63"/>
      <c r="R401" s="63"/>
      <c r="S401" s="63"/>
      <c r="T401" s="63"/>
      <c r="U401" s="64"/>
    </row>
    <row r="402" spans="1:21" ht="15.75" x14ac:dyDescent="0.25">
      <c r="A402" s="141" t="s">
        <v>17</v>
      </c>
      <c r="B402" s="142"/>
      <c r="C402" s="142"/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3"/>
      <c r="O402" s="143"/>
      <c r="P402" s="143"/>
      <c r="Q402" s="143"/>
      <c r="R402" s="143"/>
      <c r="S402" s="143"/>
      <c r="T402" s="143"/>
      <c r="U402" s="144"/>
    </row>
    <row r="403" spans="1:21" x14ac:dyDescent="0.25">
      <c r="A403" s="180" t="s">
        <v>40</v>
      </c>
      <c r="B403" s="181"/>
      <c r="C403" s="85"/>
      <c r="D403" s="85"/>
      <c r="E403" s="85"/>
      <c r="F403" s="85"/>
      <c r="G403" s="86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</row>
    <row r="404" spans="1:21" x14ac:dyDescent="0.25">
      <c r="A404" s="87" t="s">
        <v>41</v>
      </c>
      <c r="B404" s="88"/>
      <c r="C404" s="85"/>
      <c r="D404" s="85"/>
      <c r="E404" s="85"/>
      <c r="F404" s="85"/>
      <c r="G404" s="86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</row>
    <row r="405" spans="1:21" x14ac:dyDescent="0.25">
      <c r="A405" s="87" t="s">
        <v>42</v>
      </c>
      <c r="B405" s="89"/>
      <c r="C405" s="85"/>
      <c r="D405" s="85"/>
      <c r="E405" s="85"/>
      <c r="F405" s="85"/>
      <c r="G405" s="86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</row>
    <row r="406" spans="1:21" x14ac:dyDescent="0.25">
      <c r="A406" s="87" t="s">
        <v>43</v>
      </c>
      <c r="B406" s="90"/>
      <c r="C406" s="85"/>
      <c r="D406" s="85"/>
      <c r="E406" s="85"/>
      <c r="F406" s="85"/>
      <c r="G406" s="86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</row>
  </sheetData>
  <mergeCells count="967">
    <mergeCell ref="B400:E400"/>
    <mergeCell ref="G400:H400"/>
    <mergeCell ref="B401:E401"/>
    <mergeCell ref="G401:H401"/>
    <mergeCell ref="A395:A401"/>
    <mergeCell ref="M396:M401"/>
    <mergeCell ref="B368:E368"/>
    <mergeCell ref="G368:H368"/>
    <mergeCell ref="B369:E369"/>
    <mergeCell ref="G369:H369"/>
    <mergeCell ref="M362:M369"/>
    <mergeCell ref="A362:A369"/>
    <mergeCell ref="B383:E383"/>
    <mergeCell ref="G383:H383"/>
    <mergeCell ref="B384:E384"/>
    <mergeCell ref="G384:H384"/>
    <mergeCell ref="M380:M384"/>
    <mergeCell ref="A380:A384"/>
    <mergeCell ref="B365:E365"/>
    <mergeCell ref="G365:H365"/>
    <mergeCell ref="B366:E366"/>
    <mergeCell ref="G366:H366"/>
    <mergeCell ref="B371:I371"/>
    <mergeCell ref="L371:T371"/>
    <mergeCell ref="B256:E256"/>
    <mergeCell ref="G256:H256"/>
    <mergeCell ref="B257:E257"/>
    <mergeCell ref="G257:H257"/>
    <mergeCell ref="M240:M257"/>
    <mergeCell ref="A240:A257"/>
    <mergeCell ref="M268:M285"/>
    <mergeCell ref="A72:A89"/>
    <mergeCell ref="B88:E88"/>
    <mergeCell ref="G88:H88"/>
    <mergeCell ref="B89:E89"/>
    <mergeCell ref="G89:H89"/>
    <mergeCell ref="M72:M89"/>
    <mergeCell ref="B247:E247"/>
    <mergeCell ref="G247:H247"/>
    <mergeCell ref="B229:E229"/>
    <mergeCell ref="G229:H229"/>
    <mergeCell ref="M239:Q239"/>
    <mergeCell ref="N212:U213"/>
    <mergeCell ref="B244:E244"/>
    <mergeCell ref="G244:H244"/>
    <mergeCell ref="B242:E242"/>
    <mergeCell ref="G242:H242"/>
    <mergeCell ref="G243:H243"/>
    <mergeCell ref="N72:U72"/>
    <mergeCell ref="N73:U73"/>
    <mergeCell ref="B144:E144"/>
    <mergeCell ref="G144:H144"/>
    <mergeCell ref="A128:A145"/>
    <mergeCell ref="M128:M145"/>
    <mergeCell ref="A335:U335"/>
    <mergeCell ref="B333:E333"/>
    <mergeCell ref="G333:H333"/>
    <mergeCell ref="B324:E324"/>
    <mergeCell ref="G324:H324"/>
    <mergeCell ref="N324:U324"/>
    <mergeCell ref="B325:E325"/>
    <mergeCell ref="G325:H325"/>
    <mergeCell ref="N325:U325"/>
    <mergeCell ref="B326:E326"/>
    <mergeCell ref="G326:H326"/>
    <mergeCell ref="B327:E327"/>
    <mergeCell ref="G327:H327"/>
    <mergeCell ref="B328:E328"/>
    <mergeCell ref="G328:H328"/>
    <mergeCell ref="B329:E329"/>
    <mergeCell ref="G329:H329"/>
    <mergeCell ref="B330:E330"/>
    <mergeCell ref="G330:H330"/>
    <mergeCell ref="B331:E331"/>
    <mergeCell ref="G331:H331"/>
    <mergeCell ref="B332:E332"/>
    <mergeCell ref="G332:H332"/>
    <mergeCell ref="B228:E228"/>
    <mergeCell ref="G228:H228"/>
    <mergeCell ref="B315:I315"/>
    <mergeCell ref="L315:T315"/>
    <mergeCell ref="A316:K316"/>
    <mergeCell ref="L316:T316"/>
    <mergeCell ref="A317:D317"/>
    <mergeCell ref="E317:H317"/>
    <mergeCell ref="I317:U317"/>
    <mergeCell ref="A318:D319"/>
    <mergeCell ref="E318:H319"/>
    <mergeCell ref="I318:U319"/>
    <mergeCell ref="B320:F320"/>
    <mergeCell ref="G320:H320"/>
    <mergeCell ref="I320:L320"/>
    <mergeCell ref="M320:Q320"/>
    <mergeCell ref="R320:U320"/>
    <mergeCell ref="A321:B323"/>
    <mergeCell ref="C321:F323"/>
    <mergeCell ref="I321:L321"/>
    <mergeCell ref="G82:H82"/>
    <mergeCell ref="B83:E83"/>
    <mergeCell ref="G83:H83"/>
    <mergeCell ref="B84:E84"/>
    <mergeCell ref="B115:E115"/>
    <mergeCell ref="G115:H115"/>
    <mergeCell ref="B143:E143"/>
    <mergeCell ref="G143:H143"/>
    <mergeCell ref="B255:E255"/>
    <mergeCell ref="G255:H255"/>
    <mergeCell ref="B171:E171"/>
    <mergeCell ref="B251:E251"/>
    <mergeCell ref="G251:H251"/>
    <mergeCell ref="B252:E252"/>
    <mergeCell ref="G252:H252"/>
    <mergeCell ref="G213:H213"/>
    <mergeCell ref="B225:E225"/>
    <mergeCell ref="G225:H225"/>
    <mergeCell ref="B226:E226"/>
    <mergeCell ref="B245:E245"/>
    <mergeCell ref="G245:H245"/>
    <mergeCell ref="B246:E246"/>
    <mergeCell ref="G246:H246"/>
    <mergeCell ref="B240:E240"/>
    <mergeCell ref="G240:H240"/>
    <mergeCell ref="I239:L239"/>
    <mergeCell ref="A230:U230"/>
    <mergeCell ref="I237:L237"/>
    <mergeCell ref="N240:U240"/>
    <mergeCell ref="N241:U241"/>
    <mergeCell ref="B241:E241"/>
    <mergeCell ref="G241:H241"/>
    <mergeCell ref="B227:E227"/>
    <mergeCell ref="G227:H227"/>
    <mergeCell ref="M238:Q238"/>
    <mergeCell ref="M237:Q237"/>
    <mergeCell ref="R237:U239"/>
    <mergeCell ref="I238:L238"/>
    <mergeCell ref="A212:A229"/>
    <mergeCell ref="M212:M229"/>
    <mergeCell ref="B212:E212"/>
    <mergeCell ref="G212:H212"/>
    <mergeCell ref="B213:E213"/>
    <mergeCell ref="B214:E214"/>
    <mergeCell ref="G214:H214"/>
    <mergeCell ref="B220:E220"/>
    <mergeCell ref="G220:H220"/>
    <mergeCell ref="C237:F239"/>
    <mergeCell ref="A234:D235"/>
    <mergeCell ref="G238:H238"/>
    <mergeCell ref="A233:D233"/>
    <mergeCell ref="E233:H233"/>
    <mergeCell ref="G224:H224"/>
    <mergeCell ref="G226:H226"/>
    <mergeCell ref="G236:H236"/>
    <mergeCell ref="I236:L236"/>
    <mergeCell ref="G171:H171"/>
    <mergeCell ref="A174:U174"/>
    <mergeCell ref="G219:H219"/>
    <mergeCell ref="L204:T204"/>
    <mergeCell ref="A205:D205"/>
    <mergeCell ref="B172:E172"/>
    <mergeCell ref="G172:H172"/>
    <mergeCell ref="B173:E173"/>
    <mergeCell ref="G173:H173"/>
    <mergeCell ref="A156:A173"/>
    <mergeCell ref="M156:M173"/>
    <mergeCell ref="B200:E200"/>
    <mergeCell ref="G200:H200"/>
    <mergeCell ref="B201:E201"/>
    <mergeCell ref="G201:H201"/>
    <mergeCell ref="M184:M201"/>
    <mergeCell ref="A184:A201"/>
    <mergeCell ref="I181:L181"/>
    <mergeCell ref="R181:U183"/>
    <mergeCell ref="A176:K176"/>
    <mergeCell ref="L176:T176"/>
    <mergeCell ref="A177:D177"/>
    <mergeCell ref="E177:H177"/>
    <mergeCell ref="I177:U177"/>
    <mergeCell ref="B54:E54"/>
    <mergeCell ref="G54:H54"/>
    <mergeCell ref="B55:E55"/>
    <mergeCell ref="G55:H55"/>
    <mergeCell ref="B56:E56"/>
    <mergeCell ref="G56:H56"/>
    <mergeCell ref="B40:B42"/>
    <mergeCell ref="G39:H39"/>
    <mergeCell ref="G21:H21"/>
    <mergeCell ref="B47:E47"/>
    <mergeCell ref="G47:H47"/>
    <mergeCell ref="B46:E46"/>
    <mergeCell ref="B53:E53"/>
    <mergeCell ref="G53:H53"/>
    <mergeCell ref="G46:H46"/>
    <mergeCell ref="B50:E50"/>
    <mergeCell ref="G50:H50"/>
    <mergeCell ref="B24:E24"/>
    <mergeCell ref="G24:H24"/>
    <mergeCell ref="B25:E25"/>
    <mergeCell ref="G25:H25"/>
    <mergeCell ref="B26:E26"/>
    <mergeCell ref="G26:H26"/>
    <mergeCell ref="B27:E27"/>
    <mergeCell ref="B341:F341"/>
    <mergeCell ref="G341:H341"/>
    <mergeCell ref="I341:L341"/>
    <mergeCell ref="M341:Q341"/>
    <mergeCell ref="B336:I336"/>
    <mergeCell ref="L336:T336"/>
    <mergeCell ref="A337:K337"/>
    <mergeCell ref="L337:T337"/>
    <mergeCell ref="A338:D338"/>
    <mergeCell ref="E338:H338"/>
    <mergeCell ref="I338:U338"/>
    <mergeCell ref="R341:U341"/>
    <mergeCell ref="G163:H163"/>
    <mergeCell ref="B253:E253"/>
    <mergeCell ref="G253:H253"/>
    <mergeCell ref="B254:E254"/>
    <mergeCell ref="B250:E250"/>
    <mergeCell ref="G250:H250"/>
    <mergeCell ref="A339:D340"/>
    <mergeCell ref="E339:H340"/>
    <mergeCell ref="I339:U340"/>
    <mergeCell ref="B248:E248"/>
    <mergeCell ref="G248:H248"/>
    <mergeCell ref="G249:H249"/>
    <mergeCell ref="B249:E249"/>
    <mergeCell ref="M321:Q321"/>
    <mergeCell ref="R321:U323"/>
    <mergeCell ref="G322:H322"/>
    <mergeCell ref="I322:L322"/>
    <mergeCell ref="M322:Q322"/>
    <mergeCell ref="I323:L323"/>
    <mergeCell ref="M323:Q323"/>
    <mergeCell ref="A258:U258"/>
    <mergeCell ref="G254:H254"/>
    <mergeCell ref="M264:Q264"/>
    <mergeCell ref="R264:U264"/>
    <mergeCell ref="M180:Q180"/>
    <mergeCell ref="R180:U180"/>
    <mergeCell ref="B219:E219"/>
    <mergeCell ref="B231:I231"/>
    <mergeCell ref="L231:T231"/>
    <mergeCell ref="A232:K232"/>
    <mergeCell ref="B221:E221"/>
    <mergeCell ref="G221:H221"/>
    <mergeCell ref="B222:E222"/>
    <mergeCell ref="G222:H222"/>
    <mergeCell ref="B223:E223"/>
    <mergeCell ref="G223:H223"/>
    <mergeCell ref="B199:E199"/>
    <mergeCell ref="G199:H199"/>
    <mergeCell ref="E205:H205"/>
    <mergeCell ref="R209:U211"/>
    <mergeCell ref="B192:E192"/>
    <mergeCell ref="G192:H192"/>
    <mergeCell ref="L232:T232"/>
    <mergeCell ref="B218:E218"/>
    <mergeCell ref="G218:H218"/>
    <mergeCell ref="M210:Q210"/>
    <mergeCell ref="M211:Q211"/>
    <mergeCell ref="B224:E224"/>
    <mergeCell ref="L203:T203"/>
    <mergeCell ref="A209:B211"/>
    <mergeCell ref="C209:F211"/>
    <mergeCell ref="I209:L209"/>
    <mergeCell ref="M209:Q209"/>
    <mergeCell ref="M236:Q236"/>
    <mergeCell ref="R236:U236"/>
    <mergeCell ref="A237:B239"/>
    <mergeCell ref="B105:E105"/>
    <mergeCell ref="I205:U205"/>
    <mergeCell ref="G208:H208"/>
    <mergeCell ref="A206:D207"/>
    <mergeCell ref="E206:H207"/>
    <mergeCell ref="I206:U207"/>
    <mergeCell ref="A202:U202"/>
    <mergeCell ref="R208:U208"/>
    <mergeCell ref="A204:K204"/>
    <mergeCell ref="B175:I175"/>
    <mergeCell ref="L175:T175"/>
    <mergeCell ref="M152:Q152"/>
    <mergeCell ref="R152:U152"/>
    <mergeCell ref="A153:B155"/>
    <mergeCell ref="M124:Q124"/>
    <mergeCell ref="R124:U124"/>
    <mergeCell ref="N156:U156"/>
    <mergeCell ref="N157:U157"/>
    <mergeCell ref="M69:Q69"/>
    <mergeCell ref="G77:H77"/>
    <mergeCell ref="E94:H95"/>
    <mergeCell ref="I94:U95"/>
    <mergeCell ref="B96:F96"/>
    <mergeCell ref="B91:I91"/>
    <mergeCell ref="L91:T91"/>
    <mergeCell ref="I70:L70"/>
    <mergeCell ref="M98:Q98"/>
    <mergeCell ref="I99:L99"/>
    <mergeCell ref="B102:E102"/>
    <mergeCell ref="G102:H102"/>
    <mergeCell ref="B72:E72"/>
    <mergeCell ref="G72:H72"/>
    <mergeCell ref="G70:H70"/>
    <mergeCell ref="B80:E80"/>
    <mergeCell ref="G80:H80"/>
    <mergeCell ref="I69:L69"/>
    <mergeCell ref="M99:Q99"/>
    <mergeCell ref="M71:Q71"/>
    <mergeCell ref="A94:D95"/>
    <mergeCell ref="A125:B127"/>
    <mergeCell ref="N75:U75"/>
    <mergeCell ref="B73:E73"/>
    <mergeCell ref="G73:H73"/>
    <mergeCell ref="B75:E75"/>
    <mergeCell ref="G75:H75"/>
    <mergeCell ref="B76:E76"/>
    <mergeCell ref="G76:H76"/>
    <mergeCell ref="B77:E77"/>
    <mergeCell ref="N128:U128"/>
    <mergeCell ref="C125:F127"/>
    <mergeCell ref="G106:H106"/>
    <mergeCell ref="A120:K120"/>
    <mergeCell ref="I125:L125"/>
    <mergeCell ref="B124:F124"/>
    <mergeCell ref="G124:H124"/>
    <mergeCell ref="I124:L124"/>
    <mergeCell ref="B119:I119"/>
    <mergeCell ref="L119:T119"/>
    <mergeCell ref="N78:U78"/>
    <mergeCell ref="L120:T120"/>
    <mergeCell ref="L147:T147"/>
    <mergeCell ref="E93:H93"/>
    <mergeCell ref="I93:U93"/>
    <mergeCell ref="C97:F99"/>
    <mergeCell ref="I65:U65"/>
    <mergeCell ref="I98:L98"/>
    <mergeCell ref="B68:F68"/>
    <mergeCell ref="G68:H68"/>
    <mergeCell ref="I68:L68"/>
    <mergeCell ref="M68:Q68"/>
    <mergeCell ref="A69:B71"/>
    <mergeCell ref="C69:F71"/>
    <mergeCell ref="N76:U76"/>
    <mergeCell ref="N77:U77"/>
    <mergeCell ref="A90:U90"/>
    <mergeCell ref="G74:H74"/>
    <mergeCell ref="R68:U68"/>
    <mergeCell ref="B78:E78"/>
    <mergeCell ref="G78:H78"/>
    <mergeCell ref="B87:E87"/>
    <mergeCell ref="G87:H87"/>
    <mergeCell ref="N74:U74"/>
    <mergeCell ref="B188:E188"/>
    <mergeCell ref="G188:H188"/>
    <mergeCell ref="B189:E189"/>
    <mergeCell ref="G189:H189"/>
    <mergeCell ref="B165:E165"/>
    <mergeCell ref="G165:H165"/>
    <mergeCell ref="B74:E74"/>
    <mergeCell ref="G182:H182"/>
    <mergeCell ref="I182:L182"/>
    <mergeCell ref="I183:L183"/>
    <mergeCell ref="B185:E185"/>
    <mergeCell ref="G185:H185"/>
    <mergeCell ref="B164:E164"/>
    <mergeCell ref="B133:E133"/>
    <mergeCell ref="G156:H156"/>
    <mergeCell ref="B157:E157"/>
    <mergeCell ref="G164:H164"/>
    <mergeCell ref="G135:H135"/>
    <mergeCell ref="G139:H139"/>
    <mergeCell ref="B140:E140"/>
    <mergeCell ref="G140:H140"/>
    <mergeCell ref="B145:E145"/>
    <mergeCell ref="G145:H145"/>
    <mergeCell ref="B163:E163"/>
    <mergeCell ref="G9:H9"/>
    <mergeCell ref="A10:A12"/>
    <mergeCell ref="B10:B12"/>
    <mergeCell ref="A6:D6"/>
    <mergeCell ref="N15:U15"/>
    <mergeCell ref="R10:U12"/>
    <mergeCell ref="M10:Q10"/>
    <mergeCell ref="G11:H11"/>
    <mergeCell ref="I9:L9"/>
    <mergeCell ref="M9:Q9"/>
    <mergeCell ref="R9:U9"/>
    <mergeCell ref="B9:F9"/>
    <mergeCell ref="I11:L11"/>
    <mergeCell ref="M13:M15"/>
    <mergeCell ref="M12:Q12"/>
    <mergeCell ref="I7:U8"/>
    <mergeCell ref="I6:U6"/>
    <mergeCell ref="C10:F12"/>
    <mergeCell ref="E6:H6"/>
    <mergeCell ref="E7:H8"/>
    <mergeCell ref="I12:L12"/>
    <mergeCell ref="I10:L10"/>
    <mergeCell ref="N13:U13"/>
    <mergeCell ref="B14:E14"/>
    <mergeCell ref="A1:U1"/>
    <mergeCell ref="A2:U2"/>
    <mergeCell ref="A3:U3"/>
    <mergeCell ref="A35:K35"/>
    <mergeCell ref="B34:I34"/>
    <mergeCell ref="L34:T34"/>
    <mergeCell ref="R40:U42"/>
    <mergeCell ref="G41:H41"/>
    <mergeCell ref="I41:L41"/>
    <mergeCell ref="M41:Q41"/>
    <mergeCell ref="I42:L42"/>
    <mergeCell ref="A7:D8"/>
    <mergeCell ref="B15:E15"/>
    <mergeCell ref="G15:H15"/>
    <mergeCell ref="B18:E18"/>
    <mergeCell ref="G18:H18"/>
    <mergeCell ref="B19:E19"/>
    <mergeCell ref="G19:H19"/>
    <mergeCell ref="B4:I4"/>
    <mergeCell ref="L4:T4"/>
    <mergeCell ref="A5:K5"/>
    <mergeCell ref="L5:T5"/>
    <mergeCell ref="M11:Q11"/>
    <mergeCell ref="A33:U33"/>
    <mergeCell ref="L63:T63"/>
    <mergeCell ref="E65:H65"/>
    <mergeCell ref="R97:U99"/>
    <mergeCell ref="G98:H98"/>
    <mergeCell ref="B134:E134"/>
    <mergeCell ref="G134:H134"/>
    <mergeCell ref="B186:E186"/>
    <mergeCell ref="G186:H186"/>
    <mergeCell ref="A178:D179"/>
    <mergeCell ref="E178:H179"/>
    <mergeCell ref="I178:U179"/>
    <mergeCell ref="I180:L180"/>
    <mergeCell ref="A93:D93"/>
    <mergeCell ref="B101:E101"/>
    <mergeCell ref="G101:H101"/>
    <mergeCell ref="B100:E100"/>
    <mergeCell ref="G96:H96"/>
    <mergeCell ref="I96:L96"/>
    <mergeCell ref="G104:H104"/>
    <mergeCell ref="G100:H100"/>
    <mergeCell ref="A92:K92"/>
    <mergeCell ref="L92:T92"/>
    <mergeCell ref="M182:Q182"/>
    <mergeCell ref="M183:Q183"/>
    <mergeCell ref="M70:Q70"/>
    <mergeCell ref="I71:L71"/>
    <mergeCell ref="A122:D123"/>
    <mergeCell ref="E122:H123"/>
    <mergeCell ref="I122:U123"/>
    <mergeCell ref="B128:E128"/>
    <mergeCell ref="G128:H128"/>
    <mergeCell ref="I126:L126"/>
    <mergeCell ref="M153:Q153"/>
    <mergeCell ref="R153:U155"/>
    <mergeCell ref="G154:H154"/>
    <mergeCell ref="I154:L154"/>
    <mergeCell ref="M154:Q154"/>
    <mergeCell ref="I155:L155"/>
    <mergeCell ref="M155:Q155"/>
    <mergeCell ref="B130:E130"/>
    <mergeCell ref="G133:H133"/>
    <mergeCell ref="B109:E109"/>
    <mergeCell ref="G105:H105"/>
    <mergeCell ref="B106:E106"/>
    <mergeCell ref="B103:E103"/>
    <mergeCell ref="R69:U71"/>
    <mergeCell ref="G103:H103"/>
    <mergeCell ref="B104:E104"/>
    <mergeCell ref="C181:F183"/>
    <mergeCell ref="B243:E243"/>
    <mergeCell ref="B158:E158"/>
    <mergeCell ref="M125:Q125"/>
    <mergeCell ref="R125:U127"/>
    <mergeCell ref="G126:H126"/>
    <mergeCell ref="I208:L208"/>
    <mergeCell ref="M208:Q208"/>
    <mergeCell ref="B184:E184"/>
    <mergeCell ref="M126:Q126"/>
    <mergeCell ref="I127:L127"/>
    <mergeCell ref="M127:Q127"/>
    <mergeCell ref="B156:E156"/>
    <mergeCell ref="I233:U233"/>
    <mergeCell ref="I234:U235"/>
    <mergeCell ref="B236:F236"/>
    <mergeCell ref="G210:H210"/>
    <mergeCell ref="I210:L210"/>
    <mergeCell ref="I211:L211"/>
    <mergeCell ref="G184:H184"/>
    <mergeCell ref="B152:F152"/>
    <mergeCell ref="G152:H152"/>
    <mergeCell ref="I152:L152"/>
    <mergeCell ref="A149:D149"/>
    <mergeCell ref="G346:H346"/>
    <mergeCell ref="I343:L343"/>
    <mergeCell ref="A342:B344"/>
    <mergeCell ref="M343:Q343"/>
    <mergeCell ref="C342:F344"/>
    <mergeCell ref="I344:L344"/>
    <mergeCell ref="M344:Q344"/>
    <mergeCell ref="A345:A351"/>
    <mergeCell ref="M345:M351"/>
    <mergeCell ref="G44:H44"/>
    <mergeCell ref="M40:Q40"/>
    <mergeCell ref="A37:D38"/>
    <mergeCell ref="C40:F42"/>
    <mergeCell ref="I40:L40"/>
    <mergeCell ref="L35:T35"/>
    <mergeCell ref="N43:U43"/>
    <mergeCell ref="B51:E51"/>
    <mergeCell ref="G51:H51"/>
    <mergeCell ref="A36:D36"/>
    <mergeCell ref="B45:E45"/>
    <mergeCell ref="B49:E49"/>
    <mergeCell ref="G49:H49"/>
    <mergeCell ref="B44:E44"/>
    <mergeCell ref="I36:U36"/>
    <mergeCell ref="A40:A42"/>
    <mergeCell ref="G13:H13"/>
    <mergeCell ref="B22:E22"/>
    <mergeCell ref="G22:H22"/>
    <mergeCell ref="N17:U17"/>
    <mergeCell ref="B31:E31"/>
    <mergeCell ref="G31:H31"/>
    <mergeCell ref="B32:E32"/>
    <mergeCell ref="G32:H32"/>
    <mergeCell ref="A13:A32"/>
    <mergeCell ref="N16:U16"/>
    <mergeCell ref="G14:H14"/>
    <mergeCell ref="B17:E17"/>
    <mergeCell ref="G17:H17"/>
    <mergeCell ref="B21:E21"/>
    <mergeCell ref="B16:E16"/>
    <mergeCell ref="B20:E20"/>
    <mergeCell ref="G20:H20"/>
    <mergeCell ref="B29:E29"/>
    <mergeCell ref="G29:H29"/>
    <mergeCell ref="B52:E52"/>
    <mergeCell ref="G52:H52"/>
    <mergeCell ref="G45:H45"/>
    <mergeCell ref="I39:L39"/>
    <mergeCell ref="M39:Q39"/>
    <mergeCell ref="R39:U39"/>
    <mergeCell ref="B39:F39"/>
    <mergeCell ref="N45:U45"/>
    <mergeCell ref="B13:E13"/>
    <mergeCell ref="B43:E43"/>
    <mergeCell ref="G43:H43"/>
    <mergeCell ref="E37:H38"/>
    <mergeCell ref="I37:U38"/>
    <mergeCell ref="M42:Q42"/>
    <mergeCell ref="E36:H36"/>
    <mergeCell ref="G16:H16"/>
    <mergeCell ref="B48:E48"/>
    <mergeCell ref="G48:H48"/>
    <mergeCell ref="N44:U44"/>
    <mergeCell ref="G27:H27"/>
    <mergeCell ref="B30:E30"/>
    <mergeCell ref="G30:H30"/>
    <mergeCell ref="B23:E23"/>
    <mergeCell ref="N14:U14"/>
    <mergeCell ref="B79:E79"/>
    <mergeCell ref="G79:H79"/>
    <mergeCell ref="B217:E217"/>
    <mergeCell ref="G217:H217"/>
    <mergeCell ref="B208:F208"/>
    <mergeCell ref="B191:E191"/>
    <mergeCell ref="G191:H191"/>
    <mergeCell ref="B215:E215"/>
    <mergeCell ref="G215:H215"/>
    <mergeCell ref="B216:E216"/>
    <mergeCell ref="G216:H216"/>
    <mergeCell ref="G161:H161"/>
    <mergeCell ref="B135:E135"/>
    <mergeCell ref="B203:I203"/>
    <mergeCell ref="B196:E196"/>
    <mergeCell ref="G196:H196"/>
    <mergeCell ref="B187:E187"/>
    <mergeCell ref="G187:H187"/>
    <mergeCell ref="B190:E190"/>
    <mergeCell ref="G190:H190"/>
    <mergeCell ref="B131:E131"/>
    <mergeCell ref="G131:H131"/>
    <mergeCell ref="B132:E132"/>
    <mergeCell ref="G132:H132"/>
    <mergeCell ref="A64:K64"/>
    <mergeCell ref="L64:T64"/>
    <mergeCell ref="G157:H157"/>
    <mergeCell ref="A121:D121"/>
    <mergeCell ref="E121:H121"/>
    <mergeCell ref="I121:U121"/>
    <mergeCell ref="G129:H129"/>
    <mergeCell ref="A181:B183"/>
    <mergeCell ref="L148:T148"/>
    <mergeCell ref="B180:F180"/>
    <mergeCell ref="G180:H180"/>
    <mergeCell ref="A146:U146"/>
    <mergeCell ref="A148:K148"/>
    <mergeCell ref="N100:U100"/>
    <mergeCell ref="N101:U101"/>
    <mergeCell ref="B141:E141"/>
    <mergeCell ref="G141:H141"/>
    <mergeCell ref="B142:E142"/>
    <mergeCell ref="G142:H142"/>
    <mergeCell ref="B168:E168"/>
    <mergeCell ref="G168:H168"/>
    <mergeCell ref="B162:E162"/>
    <mergeCell ref="G162:H162"/>
    <mergeCell ref="M181:Q181"/>
    <mergeCell ref="B159:E159"/>
    <mergeCell ref="B166:E166"/>
    <mergeCell ref="G166:H166"/>
    <mergeCell ref="B167:E167"/>
    <mergeCell ref="G167:H167"/>
    <mergeCell ref="G138:H138"/>
    <mergeCell ref="B139:E139"/>
    <mergeCell ref="E149:H149"/>
    <mergeCell ref="B81:E81"/>
    <mergeCell ref="B129:E129"/>
    <mergeCell ref="B136:E136"/>
    <mergeCell ref="G159:H159"/>
    <mergeCell ref="B160:E160"/>
    <mergeCell ref="G160:H160"/>
    <mergeCell ref="E150:H151"/>
    <mergeCell ref="C153:F155"/>
    <mergeCell ref="B161:E161"/>
    <mergeCell ref="B107:E107"/>
    <mergeCell ref="G107:H107"/>
    <mergeCell ref="G130:H130"/>
    <mergeCell ref="G136:H136"/>
    <mergeCell ref="G158:H158"/>
    <mergeCell ref="G109:H109"/>
    <mergeCell ref="B110:E110"/>
    <mergeCell ref="I97:L97"/>
    <mergeCell ref="I149:U149"/>
    <mergeCell ref="I150:U151"/>
    <mergeCell ref="G84:H84"/>
    <mergeCell ref="G112:H112"/>
    <mergeCell ref="B137:E137"/>
    <mergeCell ref="G137:H137"/>
    <mergeCell ref="B138:E138"/>
    <mergeCell ref="A150:D151"/>
    <mergeCell ref="B147:I147"/>
    <mergeCell ref="M96:Q96"/>
    <mergeCell ref="R96:U96"/>
    <mergeCell ref="N129:U129"/>
    <mergeCell ref="A370:U370"/>
    <mergeCell ref="B362:E362"/>
    <mergeCell ref="G362:H362"/>
    <mergeCell ref="N362:U363"/>
    <mergeCell ref="B363:E363"/>
    <mergeCell ref="G363:H363"/>
    <mergeCell ref="B364:E364"/>
    <mergeCell ref="G364:H364"/>
    <mergeCell ref="A354:K354"/>
    <mergeCell ref="L354:T354"/>
    <mergeCell ref="A355:D355"/>
    <mergeCell ref="E355:H355"/>
    <mergeCell ref="I355:U355"/>
    <mergeCell ref="A356:D357"/>
    <mergeCell ref="E356:H357"/>
    <mergeCell ref="I356:U357"/>
    <mergeCell ref="B358:F358"/>
    <mergeCell ref="G358:H358"/>
    <mergeCell ref="I358:L358"/>
    <mergeCell ref="M358:Q358"/>
    <mergeCell ref="B28:E28"/>
    <mergeCell ref="G28:H28"/>
    <mergeCell ref="G23:H23"/>
    <mergeCell ref="B193:E193"/>
    <mergeCell ref="G193:H193"/>
    <mergeCell ref="B194:E194"/>
    <mergeCell ref="G194:H194"/>
    <mergeCell ref="B195:E195"/>
    <mergeCell ref="B57:E57"/>
    <mergeCell ref="G57:H57"/>
    <mergeCell ref="G111:H111"/>
    <mergeCell ref="B112:E112"/>
    <mergeCell ref="B58:E58"/>
    <mergeCell ref="G58:H58"/>
    <mergeCell ref="B85:E85"/>
    <mergeCell ref="G85:H85"/>
    <mergeCell ref="B86:E86"/>
    <mergeCell ref="G86:H86"/>
    <mergeCell ref="B113:E113"/>
    <mergeCell ref="G113:H113"/>
    <mergeCell ref="B114:E114"/>
    <mergeCell ref="G114:H114"/>
    <mergeCell ref="B169:E169"/>
    <mergeCell ref="G169:H169"/>
    <mergeCell ref="E66:H67"/>
    <mergeCell ref="I66:U67"/>
    <mergeCell ref="A65:D65"/>
    <mergeCell ref="M97:Q97"/>
    <mergeCell ref="A62:U62"/>
    <mergeCell ref="R358:U358"/>
    <mergeCell ref="A359:B361"/>
    <mergeCell ref="B367:E367"/>
    <mergeCell ref="G367:H367"/>
    <mergeCell ref="B334:E334"/>
    <mergeCell ref="G334:H334"/>
    <mergeCell ref="M324:M334"/>
    <mergeCell ref="A324:A334"/>
    <mergeCell ref="I153:L153"/>
    <mergeCell ref="E234:H235"/>
    <mergeCell ref="B170:E170"/>
    <mergeCell ref="G170:H170"/>
    <mergeCell ref="N184:U184"/>
    <mergeCell ref="B198:E198"/>
    <mergeCell ref="G198:H198"/>
    <mergeCell ref="G110:H110"/>
    <mergeCell ref="B111:E111"/>
    <mergeCell ref="A118:U118"/>
    <mergeCell ref="B82:E82"/>
    <mergeCell ref="B59:E59"/>
    <mergeCell ref="G59:H59"/>
    <mergeCell ref="M43:M61"/>
    <mergeCell ref="A43:A61"/>
    <mergeCell ref="B108:E108"/>
    <mergeCell ref="G108:H108"/>
    <mergeCell ref="N185:U185"/>
    <mergeCell ref="B197:E197"/>
    <mergeCell ref="G197:H197"/>
    <mergeCell ref="G195:H195"/>
    <mergeCell ref="B116:E116"/>
    <mergeCell ref="G116:H116"/>
    <mergeCell ref="B117:E117"/>
    <mergeCell ref="G117:H117"/>
    <mergeCell ref="M100:M117"/>
    <mergeCell ref="A100:A117"/>
    <mergeCell ref="B60:E60"/>
    <mergeCell ref="G60:H60"/>
    <mergeCell ref="B61:E61"/>
    <mergeCell ref="G61:H61"/>
    <mergeCell ref="B63:I63"/>
    <mergeCell ref="A97:B99"/>
    <mergeCell ref="G81:H81"/>
    <mergeCell ref="A66:D67"/>
    <mergeCell ref="G351:H351"/>
    <mergeCell ref="N345:U345"/>
    <mergeCell ref="N346:U346"/>
    <mergeCell ref="B270:E270"/>
    <mergeCell ref="G270:H270"/>
    <mergeCell ref="I267:L267"/>
    <mergeCell ref="I264:L264"/>
    <mergeCell ref="B275:E275"/>
    <mergeCell ref="G275:H275"/>
    <mergeCell ref="B271:E271"/>
    <mergeCell ref="G271:H271"/>
    <mergeCell ref="B272:E272"/>
    <mergeCell ref="G272:H272"/>
    <mergeCell ref="B273:E273"/>
    <mergeCell ref="G273:H273"/>
    <mergeCell ref="B274:E274"/>
    <mergeCell ref="G274:H274"/>
    <mergeCell ref="G266:H266"/>
    <mergeCell ref="I266:L266"/>
    <mergeCell ref="I342:L342"/>
    <mergeCell ref="M342:Q342"/>
    <mergeCell ref="R342:U344"/>
    <mergeCell ref="G343:H343"/>
    <mergeCell ref="B346:E346"/>
    <mergeCell ref="C359:F361"/>
    <mergeCell ref="I359:L359"/>
    <mergeCell ref="M359:Q359"/>
    <mergeCell ref="R359:U361"/>
    <mergeCell ref="G360:H360"/>
    <mergeCell ref="I360:L360"/>
    <mergeCell ref="M266:Q266"/>
    <mergeCell ref="M360:Q360"/>
    <mergeCell ref="I361:L361"/>
    <mergeCell ref="M361:Q361"/>
    <mergeCell ref="B349:E349"/>
    <mergeCell ref="G349:H349"/>
    <mergeCell ref="B347:E347"/>
    <mergeCell ref="G347:H347"/>
    <mergeCell ref="B348:E348"/>
    <mergeCell ref="G348:H348"/>
    <mergeCell ref="B345:E345"/>
    <mergeCell ref="G345:H345"/>
    <mergeCell ref="A352:U352"/>
    <mergeCell ref="B353:I353"/>
    <mergeCell ref="L353:T353"/>
    <mergeCell ref="B350:E350"/>
    <mergeCell ref="G350:H350"/>
    <mergeCell ref="B351:E351"/>
    <mergeCell ref="N380:U380"/>
    <mergeCell ref="A372:K372"/>
    <mergeCell ref="L372:T372"/>
    <mergeCell ref="A373:D373"/>
    <mergeCell ref="E373:H373"/>
    <mergeCell ref="I373:U373"/>
    <mergeCell ref="A374:D375"/>
    <mergeCell ref="E374:H375"/>
    <mergeCell ref="I374:U375"/>
    <mergeCell ref="A402:U402"/>
    <mergeCell ref="A403:B403"/>
    <mergeCell ref="B396:E396"/>
    <mergeCell ref="G396:H396"/>
    <mergeCell ref="B397:E397"/>
    <mergeCell ref="G397:H397"/>
    <mergeCell ref="B381:E381"/>
    <mergeCell ref="G381:H381"/>
    <mergeCell ref="B386:I386"/>
    <mergeCell ref="L386:T386"/>
    <mergeCell ref="A387:K387"/>
    <mergeCell ref="L387:T387"/>
    <mergeCell ref="A388:D388"/>
    <mergeCell ref="E388:H388"/>
    <mergeCell ref="I388:U388"/>
    <mergeCell ref="A389:D390"/>
    <mergeCell ref="E389:H390"/>
    <mergeCell ref="I389:U390"/>
    <mergeCell ref="B391:F391"/>
    <mergeCell ref="G391:H391"/>
    <mergeCell ref="I391:L391"/>
    <mergeCell ref="M391:Q391"/>
    <mergeCell ref="R391:U391"/>
    <mergeCell ref="B382:E382"/>
    <mergeCell ref="B399:E399"/>
    <mergeCell ref="G399:H399"/>
    <mergeCell ref="B259:I259"/>
    <mergeCell ref="L259:T259"/>
    <mergeCell ref="A260:K260"/>
    <mergeCell ref="L260:T260"/>
    <mergeCell ref="A261:D261"/>
    <mergeCell ref="E261:H261"/>
    <mergeCell ref="I261:U261"/>
    <mergeCell ref="A262:D263"/>
    <mergeCell ref="E262:H263"/>
    <mergeCell ref="I262:U263"/>
    <mergeCell ref="B264:F264"/>
    <mergeCell ref="G264:H264"/>
    <mergeCell ref="A392:B394"/>
    <mergeCell ref="C392:F394"/>
    <mergeCell ref="I392:L392"/>
    <mergeCell ref="M392:Q392"/>
    <mergeCell ref="R392:U394"/>
    <mergeCell ref="G393:H393"/>
    <mergeCell ref="I393:L393"/>
    <mergeCell ref="M393:Q393"/>
    <mergeCell ref="B398:E398"/>
    <mergeCell ref="G398:H398"/>
    <mergeCell ref="I394:L394"/>
    <mergeCell ref="M394:Q394"/>
    <mergeCell ref="B395:E395"/>
    <mergeCell ref="G395:H395"/>
    <mergeCell ref="N395:U395"/>
    <mergeCell ref="G382:H382"/>
    <mergeCell ref="A385:U385"/>
    <mergeCell ref="B376:F376"/>
    <mergeCell ref="G376:H376"/>
    <mergeCell ref="I376:L376"/>
    <mergeCell ref="M376:Q376"/>
    <mergeCell ref="R376:U376"/>
    <mergeCell ref="A377:B379"/>
    <mergeCell ref="C377:F379"/>
    <mergeCell ref="I377:L377"/>
    <mergeCell ref="M377:Q377"/>
    <mergeCell ref="R377:U379"/>
    <mergeCell ref="G378:H378"/>
    <mergeCell ref="I378:L378"/>
    <mergeCell ref="M378:Q378"/>
    <mergeCell ref="I379:L379"/>
    <mergeCell ref="M379:Q379"/>
    <mergeCell ref="B380:E380"/>
    <mergeCell ref="G380:H380"/>
    <mergeCell ref="M267:Q267"/>
    <mergeCell ref="B268:E268"/>
    <mergeCell ref="G268:H268"/>
    <mergeCell ref="N268:U269"/>
    <mergeCell ref="B269:E269"/>
    <mergeCell ref="G269:H269"/>
    <mergeCell ref="B276:E276"/>
    <mergeCell ref="G276:H276"/>
    <mergeCell ref="C265:F267"/>
    <mergeCell ref="I265:L265"/>
    <mergeCell ref="M265:Q265"/>
    <mergeCell ref="R265:U267"/>
    <mergeCell ref="A265:B267"/>
    <mergeCell ref="B277:E277"/>
    <mergeCell ref="G277:H277"/>
    <mergeCell ref="B278:E278"/>
    <mergeCell ref="G278:H278"/>
    <mergeCell ref="B279:E279"/>
    <mergeCell ref="G279:H279"/>
    <mergeCell ref="B280:E280"/>
    <mergeCell ref="G280:H280"/>
    <mergeCell ref="B281:E281"/>
    <mergeCell ref="G281:H281"/>
    <mergeCell ref="B282:E282"/>
    <mergeCell ref="G282:H282"/>
    <mergeCell ref="B283:E283"/>
    <mergeCell ref="G283:H283"/>
    <mergeCell ref="A286:U286"/>
    <mergeCell ref="B287:I287"/>
    <mergeCell ref="L287:T287"/>
    <mergeCell ref="A288:K288"/>
    <mergeCell ref="L288:T288"/>
    <mergeCell ref="A289:D289"/>
    <mergeCell ref="E289:H289"/>
    <mergeCell ref="I289:U289"/>
    <mergeCell ref="A290:D291"/>
    <mergeCell ref="E290:H291"/>
    <mergeCell ref="I290:U291"/>
    <mergeCell ref="B292:F292"/>
    <mergeCell ref="G292:H292"/>
    <mergeCell ref="I292:L292"/>
    <mergeCell ref="M292:Q292"/>
    <mergeCell ref="R292:U292"/>
    <mergeCell ref="A293:B295"/>
    <mergeCell ref="C293:F295"/>
    <mergeCell ref="I293:L293"/>
    <mergeCell ref="M293:Q293"/>
    <mergeCell ref="R293:U295"/>
    <mergeCell ref="G294:H294"/>
    <mergeCell ref="I294:L294"/>
    <mergeCell ref="M294:Q294"/>
    <mergeCell ref="I295:L295"/>
    <mergeCell ref="M295:Q295"/>
    <mergeCell ref="N297:U297"/>
    <mergeCell ref="B298:E298"/>
    <mergeCell ref="G298:H298"/>
    <mergeCell ref="B299:E299"/>
    <mergeCell ref="G299:H299"/>
    <mergeCell ref="B296:E296"/>
    <mergeCell ref="G296:H296"/>
    <mergeCell ref="B311:E311"/>
    <mergeCell ref="G311:H311"/>
    <mergeCell ref="B305:E305"/>
    <mergeCell ref="G305:H305"/>
    <mergeCell ref="B300:E300"/>
    <mergeCell ref="G300:H300"/>
    <mergeCell ref="B301:E301"/>
    <mergeCell ref="G301:H301"/>
    <mergeCell ref="B302:E302"/>
    <mergeCell ref="G302:H302"/>
    <mergeCell ref="B303:E303"/>
    <mergeCell ref="G303:H303"/>
    <mergeCell ref="B304:E304"/>
    <mergeCell ref="G304:H304"/>
    <mergeCell ref="A314:U314"/>
    <mergeCell ref="B284:E284"/>
    <mergeCell ref="G284:H284"/>
    <mergeCell ref="B285:E285"/>
    <mergeCell ref="G285:H285"/>
    <mergeCell ref="A268:A285"/>
    <mergeCell ref="B312:E312"/>
    <mergeCell ref="G312:H312"/>
    <mergeCell ref="B313:E313"/>
    <mergeCell ref="G313:H313"/>
    <mergeCell ref="A296:A313"/>
    <mergeCell ref="B306:E306"/>
    <mergeCell ref="G306:H306"/>
    <mergeCell ref="B307:E307"/>
    <mergeCell ref="G307:H307"/>
    <mergeCell ref="B308:E308"/>
    <mergeCell ref="G308:H308"/>
    <mergeCell ref="B309:E309"/>
    <mergeCell ref="G309:H309"/>
    <mergeCell ref="B310:E310"/>
    <mergeCell ref="G310:H310"/>
    <mergeCell ref="N296:U296"/>
    <mergeCell ref="B297:E297"/>
    <mergeCell ref="G297:H297"/>
  </mergeCells>
  <phoneticPr fontId="10" type="noConversion"/>
  <printOptions horizontalCentered="1" verticalCentered="1"/>
  <pageMargins left="0.23622047244094491" right="0.23622047244094491" top="0.31496062992125984" bottom="0.43307086614173229" header="0.31496062992125984" footer="0.31496062992125984"/>
  <pageSetup paperSize="9" scale="18" fitToHeight="26" orientation="landscape" r:id="rId1"/>
  <rowBreaks count="2" manualBreakCount="2">
    <brk id="174" max="20" man="1"/>
    <brk id="335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EXECUÇÃO ENGENHARIA</vt:lpstr>
      <vt:lpstr>'PLANILHA EXECUÇÃO ENGENHARIA'!Area_de_impressao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ouvidoria</dc:creator>
  <cp:lastModifiedBy>CARLOS ARAÚJO</cp:lastModifiedBy>
  <cp:lastPrinted>2026-04-29T20:20:12Z</cp:lastPrinted>
  <dcterms:created xsi:type="dcterms:W3CDTF">2019-01-22T13:17:19Z</dcterms:created>
  <dcterms:modified xsi:type="dcterms:W3CDTF">2026-07-30T14:40:45Z</dcterms:modified>
</cp:coreProperties>
</file>